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1"/>
  <workbookPr showInkAnnotation="0" defaultThemeVersion="124226"/>
  <mc:AlternateContent xmlns:mc="http://schemas.openxmlformats.org/markup-compatibility/2006">
    <mc:Choice Requires="x15">
      <x15ac:absPath xmlns:x15ac="http://schemas.microsoft.com/office/spreadsheetml/2010/11/ac" url="D:\TempUserProfiles\NetworkService\AppData\OICE_16_974FA576_32C1D314_2E5\"/>
    </mc:Choice>
  </mc:AlternateContent>
  <xr:revisionPtr revIDLastSave="7" documentId="8_{12E3F28D-C039-4654-9091-8CD282FA6E1F}" xr6:coauthVersionLast="46" xr6:coauthVersionMax="46" xr10:uidLastSave="{8182613D-9A1E-4470-8648-57F1C65FBB77}"/>
  <bookViews>
    <workbookView xWindow="-120" yWindow="-120" windowWidth="15600" windowHeight="11760" tabRatio="184" xr2:uid="{00000000-000D-0000-FFFF-FFFF00000000}"/>
  </bookViews>
  <sheets>
    <sheet name="Hoja3" sheetId="5" r:id="rId1"/>
    <sheet name="Hoja2" sheetId="3" state="hidden" r:id="rId2"/>
  </sheets>
  <externalReferences>
    <externalReference r:id="rId3"/>
  </externalReferences>
  <definedNames>
    <definedName name="_xlnm._FilterDatabase" localSheetId="0" hidden="1">Hoja3!$A$5:$S$133</definedName>
    <definedName name="Información_publicada_o_disponible">Hoja2!$C$43:$C$46</definedName>
    <definedName name="_xlnm.Print_Titles" localSheetId="0">Hoja3!$4:$5</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5" l="1"/>
  <c r="P19" i="5"/>
  <c r="P11" i="5"/>
  <c r="P12" i="5"/>
  <c r="P13" i="5"/>
  <c r="P14" i="5"/>
  <c r="P15" i="5"/>
  <c r="P16" i="5"/>
  <c r="P17" i="5"/>
  <c r="P20" i="5"/>
  <c r="P21" i="5"/>
  <c r="P24" i="5"/>
  <c r="P25" i="5"/>
  <c r="P27" i="5"/>
  <c r="P29" i="5"/>
  <c r="P30" i="5"/>
  <c r="P31" i="5"/>
  <c r="P32" i="5"/>
  <c r="P33" i="5"/>
  <c r="P34" i="5"/>
  <c r="P35" i="5"/>
  <c r="P36" i="5"/>
  <c r="P37" i="5"/>
  <c r="P39" i="5"/>
  <c r="P40" i="5"/>
  <c r="P41" i="5"/>
  <c r="P42" i="5"/>
  <c r="P44" i="5"/>
  <c r="P51" i="5"/>
  <c r="P53" i="5"/>
  <c r="P54" i="5"/>
  <c r="P57" i="5"/>
  <c r="P58" i="5"/>
  <c r="P60" i="5"/>
  <c r="P61" i="5"/>
  <c r="P62" i="5"/>
  <c r="P63" i="5"/>
  <c r="P64" i="5"/>
  <c r="P65" i="5"/>
  <c r="P66" i="5"/>
  <c r="P67" i="5"/>
  <c r="P68" i="5"/>
  <c r="P69" i="5"/>
  <c r="P70" i="5"/>
  <c r="P71" i="5"/>
  <c r="P72" i="5"/>
  <c r="P73" i="5"/>
  <c r="P74" i="5"/>
  <c r="P75" i="5"/>
  <c r="P77" i="5"/>
  <c r="P78" i="5"/>
  <c r="P82" i="5"/>
  <c r="P83" i="5"/>
  <c r="P84" i="5"/>
  <c r="P85" i="5"/>
  <c r="P86" i="5"/>
  <c r="P87" i="5"/>
  <c r="P95" i="5"/>
  <c r="P96" i="5"/>
  <c r="P99" i="5"/>
  <c r="P100" i="5"/>
  <c r="P101" i="5"/>
  <c r="P102" i="5"/>
  <c r="P103" i="5"/>
  <c r="P104" i="5"/>
  <c r="P105" i="5"/>
  <c r="P106" i="5"/>
  <c r="P107" i="5"/>
  <c r="P109" i="5"/>
  <c r="P110" i="5"/>
  <c r="P111" i="5"/>
  <c r="P113" i="5"/>
  <c r="P115" i="5"/>
  <c r="P116" i="5"/>
  <c r="P117" i="5"/>
  <c r="P118" i="5"/>
  <c r="P119" i="5"/>
  <c r="P120" i="5"/>
  <c r="P121" i="5"/>
  <c r="P122" i="5"/>
  <c r="P123" i="5"/>
  <c r="P124" i="5"/>
  <c r="P125" i="5"/>
  <c r="P126" i="5"/>
  <c r="P127" i="5"/>
  <c r="P128" i="5"/>
  <c r="P129" i="5"/>
  <c r="P130" i="5"/>
  <c r="P132" i="5"/>
  <c r="P133" i="5"/>
  <c r="P9" i="5"/>
  <c r="P8" i="5"/>
  <c r="P7" i="5"/>
  <c r="P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Villalba Cardenas</author>
    <author>Olga Lucia Llanos Orozco</author>
    <author>Laura Berrio</author>
    <author>Clara Maritza Ibarra Florez</author>
    <author>Dayana Xiomara Hernandez Ascencio</author>
  </authors>
  <commentList>
    <comment ref="A4" authorId="0" shapeId="0" xr:uid="{00000000-0006-0000-0000-000001000000}">
      <text>
        <r>
          <rPr>
            <b/>
            <sz val="9"/>
            <color indexed="81"/>
            <rFont val="Tahoma"/>
            <family val="2"/>
          </rPr>
          <t>Juan Carlos Villalba Cardenas:</t>
        </r>
        <r>
          <rPr>
            <sz val="9"/>
            <color indexed="81"/>
            <rFont val="Tahoma"/>
            <family val="2"/>
          </rPr>
          <t xml:space="preserve">
Número consecutivo único que identifica al activo en el inventario</t>
        </r>
      </text>
    </comment>
    <comment ref="D4" authorId="1" shapeId="0" xr:uid="{00000000-0006-0000-0000-000002000000}">
      <text>
        <r>
          <rPr>
            <b/>
            <sz val="9"/>
            <color indexed="81"/>
            <rFont val="Tahoma"/>
            <family val="2"/>
          </rPr>
          <t xml:space="preserve">
</t>
        </r>
        <r>
          <rPr>
            <sz val="10"/>
            <color indexed="81"/>
            <rFont val="Tahoma"/>
            <family val="2"/>
          </rPr>
          <t>Define brevemente de qué se trata la información.</t>
        </r>
        <r>
          <rPr>
            <sz val="9"/>
            <color indexed="81"/>
            <rFont val="Tahoma"/>
            <family val="2"/>
          </rPr>
          <t xml:space="preserve">
</t>
        </r>
      </text>
    </comment>
    <comment ref="E4" authorId="1" shapeId="0" xr:uid="{00000000-0006-0000-0000-000003000000}">
      <text>
        <r>
          <rPr>
            <b/>
            <sz val="9"/>
            <color indexed="81"/>
            <rFont val="Tahoma"/>
            <family val="2"/>
          </rPr>
          <t xml:space="preserve">
</t>
        </r>
        <r>
          <rPr>
            <sz val="10"/>
            <color indexed="81"/>
            <rFont val="Tahoma"/>
            <family val="2"/>
          </rPr>
          <t xml:space="preserve">Indica si la información está publicada o disponible para ser solicitada, señalando dónde está publicada y/o dónde se puede
consultar o solicitar.
</t>
        </r>
      </text>
    </comment>
    <comment ref="I4" authorId="0" shapeId="0" xr:uid="{00000000-0006-0000-0000-000004000000}">
      <text>
        <r>
          <rPr>
            <b/>
            <sz val="9"/>
            <color indexed="81"/>
            <rFont val="Tahoma"/>
            <family val="2"/>
          </rPr>
          <t>Juan Carlos Villalba Cardenas:</t>
        </r>
        <r>
          <rPr>
            <sz val="9"/>
            <color indexed="81"/>
            <rFont val="Tahoma"/>
            <family val="2"/>
          </rPr>
          <t xml:space="preserve">
Fecha de ingreso del activo de información en el inventario</t>
        </r>
      </text>
    </comment>
    <comment ref="J4" authorId="0" shapeId="0" xr:uid="{00000000-0006-0000-0000-000005000000}">
      <text>
        <r>
          <rPr>
            <b/>
            <sz val="9"/>
            <color indexed="81"/>
            <rFont val="Tahoma"/>
            <family val="2"/>
          </rPr>
          <t>Juan Carlos Villalba Cardenas:</t>
        </r>
        <r>
          <rPr>
            <sz val="9"/>
            <color indexed="81"/>
            <rFont val="Tahoma"/>
            <family val="2"/>
          </rPr>
          <t xml:space="preserve">
Fecha de exclusión del activo de información del inventario</t>
        </r>
      </text>
    </comment>
    <comment ref="T5" authorId="2" shapeId="0" xr:uid="{00000000-0006-0000-0000-000006000000}">
      <text>
        <r>
          <rPr>
            <sz val="10"/>
            <color indexed="8"/>
            <rFont val="Arial"/>
          </rPr>
          <t>La identificación de la excepción que, dentro de las previstas en los artículos 18 y 19 de la Ley 1712 de 2014, cobija la calificación de información reservada o clasificada. Si la respuesta es NO se debe marcar no aplica (N/A) en los demás campos sobe el índice de información clasificada y reservada.</t>
        </r>
        <r>
          <rPr>
            <sz val="10"/>
            <color indexed="8"/>
            <rFont val="Arial"/>
          </rPr>
          <t xml:space="preserve">
</t>
        </r>
      </text>
    </comment>
    <comment ref="U5" authorId="2" shapeId="0" xr:uid="{00000000-0006-0000-0000-000007000000}">
      <text>
        <r>
          <rPr>
            <sz val="10"/>
            <color indexed="8"/>
            <rFont val="Arial"/>
          </rPr>
          <t xml:space="preserve">Indica el fundamento constitucional o legal </t>
        </r>
        <r>
          <rPr>
            <sz val="10"/>
            <color indexed="8"/>
            <rFont val="Arial"/>
          </rPr>
          <t>que justífica la clasificación o la reserva, señalando expresamente la norma, articulo, inciso o párrafo que la ampara.</t>
        </r>
        <r>
          <rPr>
            <sz val="10"/>
            <color indexed="8"/>
            <rFont val="Arial"/>
          </rPr>
          <t xml:space="preserve">
</t>
        </r>
      </text>
    </comment>
    <comment ref="V5" authorId="2" shapeId="0" xr:uid="{00000000-0006-0000-0000-000008000000}">
      <text>
        <r>
          <rPr>
            <sz val="10"/>
            <color indexed="8"/>
            <rFont val="Arial"/>
          </rPr>
          <t xml:space="preserve">Indica la norma jurídica que sirve como fundamento jurídico  para la clasificación </t>
        </r>
        <r>
          <rPr>
            <sz val="10"/>
            <color indexed="8"/>
            <rFont val="Arial"/>
          </rPr>
          <t xml:space="preserve">
</t>
        </r>
        <r>
          <rPr>
            <sz val="10"/>
            <color indexed="8"/>
            <rFont val="Arial"/>
          </rPr>
          <t>o reserva de la información</t>
        </r>
      </text>
    </comment>
    <comment ref="W5" authorId="2" shapeId="0" xr:uid="{00000000-0006-0000-0000-000009000000}">
      <text>
        <r>
          <rPr>
            <sz val="10"/>
            <color indexed="8"/>
            <rFont val="Arial"/>
          </rPr>
          <t>Según sea integral o parcial la calificación, las partes o secciones clasificadas o reservadas. Indicar si la totalidad del documento es clasificado o reservado o si solo una parte corresponde a esta calificación</t>
        </r>
        <r>
          <rPr>
            <sz val="10"/>
            <color indexed="8"/>
            <rFont val="Arial"/>
          </rPr>
          <t xml:space="preserve">
</t>
        </r>
      </text>
    </comment>
    <comment ref="X5" authorId="2" shapeId="0" xr:uid="{00000000-0006-0000-0000-00000A000000}">
      <text>
        <r>
          <rPr>
            <sz val="10"/>
            <color indexed="8"/>
            <rFont val="Arial"/>
          </rPr>
          <t>Fecha en que se calificó́ la información como reservada o clasificada</t>
        </r>
        <r>
          <rPr>
            <sz val="10"/>
            <color indexed="8"/>
            <rFont val="Arial"/>
          </rPr>
          <t xml:space="preserve">
</t>
        </r>
      </text>
    </comment>
    <comment ref="Y5" authorId="2" shapeId="0" xr:uid="{00000000-0006-0000-0000-00000B000000}">
      <text>
        <r>
          <rPr>
            <sz val="10"/>
            <color indexed="8"/>
            <rFont val="Arial"/>
          </rPr>
          <t>Tiempo que cobija la clasificación o reserva. La clasificación es ilimitada en años, la reserva solo puede durar como máximo por 15 años desde la creación del documento.</t>
        </r>
        <r>
          <rPr>
            <sz val="10"/>
            <color indexed="8"/>
            <rFont val="Arial"/>
          </rPr>
          <t xml:space="preserve">
</t>
        </r>
      </text>
    </comment>
    <comment ref="V59" authorId="3" shapeId="0" xr:uid="{00000000-0006-0000-0000-00000C000000}">
      <text>
        <r>
          <rPr>
            <b/>
            <sz val="9"/>
            <color indexed="81"/>
            <rFont val="Tahoma"/>
            <family val="2"/>
          </rPr>
          <t>Clara Maritza Ibarra Florez:</t>
        </r>
        <r>
          <rPr>
            <sz val="11"/>
            <color indexed="81"/>
            <rFont val="Tahoma"/>
            <family val="2"/>
          </rPr>
          <t xml:space="preserve">
Considero que no aplica al literal invocado porque no se configura secreto comercial, industrial ni profesional. No aplica al tema de proyectos de inversión.
</t>
        </r>
        <r>
          <rPr>
            <b/>
            <sz val="11"/>
            <color indexed="81"/>
            <rFont val="Tahoma"/>
            <family val="2"/>
          </rPr>
          <t xml:space="preserve">Secreto comercial: </t>
        </r>
        <r>
          <rPr>
            <sz val="11"/>
            <color indexed="81"/>
            <rFont val="Tahoma"/>
            <family val="2"/>
          </rPr>
          <t xml:space="preserve">
</t>
        </r>
        <r>
          <rPr>
            <b/>
            <sz val="11"/>
            <color indexed="81"/>
            <rFont val="Tahoma"/>
            <family val="2"/>
          </rPr>
          <t>Secreto industrial:</t>
        </r>
        <r>
          <rPr>
            <sz val="11"/>
            <color indexed="81"/>
            <rFont val="Tahoma"/>
            <family val="2"/>
          </rPr>
          <t xml:space="preserve">se refieren a los factores técnicos o científicos que, combinados de cierta manera, permiten una fabricación o transformación de productos con resultados específicos y característicos de la empresa industrial que los posee. Sentencia T-381 de 1993
</t>
        </r>
        <r>
          <rPr>
            <b/>
            <sz val="11"/>
            <color indexed="81"/>
            <rFont val="Tahoma"/>
            <family val="2"/>
          </rPr>
          <t>Secreto empresarial:</t>
        </r>
        <r>
          <rPr>
            <sz val="11"/>
            <color indexed="81"/>
            <rFont val="Tahoma"/>
            <family val="2"/>
          </rPr>
          <t xml:space="preserve"> cualquier información no divulgada  que  una  persona  natural  o  jurídica  legítimamente  posea,  que  pueda  usarse  en  alguna  actividad  productiva,  industrial  o  comercial,  y  que  sea  susceptible  de  transmitirse a un tercero
Decisión 486 Comunidad Andina
</t>
        </r>
        <r>
          <rPr>
            <b/>
            <sz val="11"/>
            <color indexed="81"/>
            <rFont val="Tahoma"/>
            <family val="2"/>
          </rPr>
          <t>Secreto profesional:</t>
        </r>
        <r>
          <rPr>
            <sz val="11"/>
            <color indexed="81"/>
            <rFont val="Tahoma"/>
            <family val="2"/>
          </rPr>
          <t xml:space="preserve"> información reservada o confidencial que se conoce por ejercicio de determinada profesión o actividad. Sentencia C-301 de 2012.</t>
        </r>
      </text>
    </comment>
    <comment ref="X83" authorId="4" shapeId="0" xr:uid="{00000000-0006-0000-0000-00000D000000}">
      <text>
        <r>
          <rPr>
            <b/>
            <sz val="9"/>
            <color indexed="81"/>
            <rFont val="Tahoma"/>
            <family val="2"/>
          </rPr>
          <t>Dayana Xiomara Hernandez Ascencio:</t>
        </r>
        <r>
          <rPr>
            <sz val="9"/>
            <color indexed="81"/>
            <rFont val="Tahoma"/>
            <family val="2"/>
          </rPr>
          <t xml:space="preserve">
Indicar la fecha en la que esta documentación inicia con la reserva. No la de la norma. Ej: </t>
        </r>
      </text>
    </comment>
  </commentList>
</comments>
</file>

<file path=xl/sharedStrings.xml><?xml version="1.0" encoding="utf-8"?>
<sst xmlns="http://schemas.openxmlformats.org/spreadsheetml/2006/main" count="2718" uniqueCount="452">
  <si>
    <t>Proceso</t>
  </si>
  <si>
    <t>GESTIÓN DOCUMENTAL</t>
  </si>
  <si>
    <t>Código
GDO-FOR16</t>
  </si>
  <si>
    <t>Fecha de aprobación
20 de septiembre de 2020</t>
  </si>
  <si>
    <t>Formato</t>
  </si>
  <si>
    <t>Inventario de activos de información</t>
  </si>
  <si>
    <t>Versión
02</t>
  </si>
  <si>
    <t>Hoja 1 de 1</t>
  </si>
  <si>
    <t>Indentificador</t>
  </si>
  <si>
    <t>Tipo de Activo</t>
  </si>
  <si>
    <t>Nombre</t>
  </si>
  <si>
    <t>Descripción del contenido</t>
  </si>
  <si>
    <t>Información publicada o disponible</t>
  </si>
  <si>
    <t>Proceso Custodio</t>
  </si>
  <si>
    <t xml:space="preserve">Proceso Propietario </t>
  </si>
  <si>
    <t>Activos de Información Asociados</t>
  </si>
  <si>
    <t>Fecha Ingreso del activo</t>
  </si>
  <si>
    <t>Fecha salida del activo</t>
  </si>
  <si>
    <t>Clasificación 1712</t>
  </si>
  <si>
    <t>Clasficación 1581</t>
  </si>
  <si>
    <t>Criticidad</t>
  </si>
  <si>
    <t>Idioma</t>
  </si>
  <si>
    <t>Medio de conservación y/o soporte</t>
  </si>
  <si>
    <t>Índice de información Clasificada y Reservada ( Decreto 103 de 2015)</t>
  </si>
  <si>
    <t>Confidencialidad</t>
  </si>
  <si>
    <t>Integridad</t>
  </si>
  <si>
    <t>Disponibilidad</t>
  </si>
  <si>
    <t>Total</t>
  </si>
  <si>
    <t>Objeto legitimo de la Excepción</t>
  </si>
  <si>
    <t>Fundamento Constitucional o Legal</t>
  </si>
  <si>
    <t>Fundamento Juridico de la Excepción</t>
  </si>
  <si>
    <t>Excepción Total o Parcial</t>
  </si>
  <si>
    <t>Fecha de Clasificación
(DD/MM/AAAA)</t>
  </si>
  <si>
    <t>Tiempo la Clasificación</t>
  </si>
  <si>
    <t>Información</t>
  </si>
  <si>
    <t>Actas del comité de Cartera</t>
  </si>
  <si>
    <t>Documentos que contienen las deciciones relacionadas con la cartera por cobrar de la entidad.</t>
  </si>
  <si>
    <t>Información disponible solo para las areas autorizadas</t>
  </si>
  <si>
    <t>Gestión Documental</t>
  </si>
  <si>
    <t>Gestión Contable y Financiera</t>
  </si>
  <si>
    <t>Pública Clasificada</t>
  </si>
  <si>
    <t>Dato Semiprivado</t>
  </si>
  <si>
    <t>5- Alto</t>
  </si>
  <si>
    <t>1 - Información final</t>
  </si>
  <si>
    <t>3- Bajo</t>
  </si>
  <si>
    <t>español</t>
  </si>
  <si>
    <t>fìsico y digital</t>
  </si>
  <si>
    <t>papel - pdf</t>
  </si>
  <si>
    <t>N/A</t>
  </si>
  <si>
    <t>Actas de Comisión de Personal</t>
  </si>
  <si>
    <t>Son todos los soportes de todas y cada una  de las mesas de trabajo en las cuales se toman decisiones sobre las reclamaciones de los funcionarios a la administración</t>
  </si>
  <si>
    <t>Gestión de talento humano</t>
  </si>
  <si>
    <t>Pública Reservada</t>
  </si>
  <si>
    <t>Dato Personal</t>
  </si>
  <si>
    <t>3- Moderado</t>
  </si>
  <si>
    <t>1- Muy Bajo</t>
  </si>
  <si>
    <t>Actas de la Comisión</t>
  </si>
  <si>
    <t>Documento que recoge los temas tratados y las decisiones tomadas en las reuniones de sesiòn de comisiòn de la CRA.</t>
  </si>
  <si>
    <t>Información Disponible para ser solicitada</t>
  </si>
  <si>
    <t>Gestión jurídica</t>
  </si>
  <si>
    <t>7- Muy Alto</t>
  </si>
  <si>
    <t>Información reservada y clasificada; Contiene opiniones o puntos de vista que forman parte del proceso deliberativo de los Servidores públicos</t>
  </si>
  <si>
    <t>Art 18 y Parágrafo Articulo 19 Ley 1712 de 2014 / leyes especiales</t>
  </si>
  <si>
    <t>Parcial</t>
  </si>
  <si>
    <t>marzo de 2014</t>
  </si>
  <si>
    <t xml:space="preserve">No especificada,  Hasta por 15 años </t>
  </si>
  <si>
    <t>Actas de radicados Anulados</t>
  </si>
  <si>
    <t>Contiene la relacion de los numeros de radicados delconsecutivo de correspondencia que por alguna razón no se utilizaron y se anularon.</t>
  </si>
  <si>
    <t>Pública</t>
  </si>
  <si>
    <t>No Aplica</t>
  </si>
  <si>
    <t>Electrónico</t>
  </si>
  <si>
    <t>pdf</t>
  </si>
  <si>
    <t>Actas del Comité de Capacitación y Bienestar Social</t>
  </si>
  <si>
    <t>Documento que registra el proceso de enseñanza y actividades organizadas orientadas a crear conocimiento, desarrollar habilidades adecuar actitudes, aptitudes que mejoren el desempeño laboral con la integración de condiciones, que favorezcan el desarrollo integral de los servidores públicos y el mejoramiento de su nivel de vida y de su familia</t>
  </si>
  <si>
    <t>Actas del Comité de Conciliación y Defensa Judicial</t>
  </si>
  <si>
    <t>Documento que recoge los puntos discutidos y los acuerdos adoptados por el comité de conciliación y defensa judicial</t>
  </si>
  <si>
    <t>Información disponible parcialmente</t>
  </si>
  <si>
    <t>5- moderado</t>
  </si>
  <si>
    <t xml:space="preserve">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</si>
  <si>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Artículo 26 del Decreto 196 de 1971 o Estatuto del abogado,  / Ley 1564 de 2012, articulo 123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</si>
  <si>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INFORMACIÓN PÚBLICA CLASIFICADA
PARCIAL:
Respecto de la información relacionada con los datos personales privados, semiprivados, sensibles y estos mismos datos respecto de niños, niñas y adolescentes.  
INFORMACIÓN PÚBLICA RESERVADA 
PARCIAL:
La parte objeto de RESERVA será el apartado de los documentos en los que consten las recomendaciones del apoderado de la entidad demandada o convocada, así como la estrategia de defensa y/o conciliación de dicha entidad frente a los casos que van a ser puestos a  consideración del respectivo Comité al que fue invitada la Agencia, en cumplimiento de sus funciones legales.</t>
  </si>
  <si>
    <t>17 -09-2020</t>
  </si>
  <si>
    <t>INFORMACIÓN PÚBLICA CLASIFICADA
Ilimitado 
INFORMACIÓN PÚBLICA RESERVADA
15 años</t>
  </si>
  <si>
    <t>Actas del Comité de Contratación</t>
  </si>
  <si>
    <t>Contienen las decisiones tomadas con relacion a losprocesos de contratacion al interior de la entidad.</t>
  </si>
  <si>
    <t>Gestión de bienes y servicios</t>
  </si>
  <si>
    <t>Dato Público</t>
  </si>
  <si>
    <t>Actas del Comité de Convivencia Laboral</t>
  </si>
  <si>
    <t>Documento que contiene los temas trabajados por el comité de convivencia laboral de acuerdo a resoluciones numero 00000652-0001356 de 2012(de abril 30 y 18 de julio de 2012) del Ministerio de Trabajo, en lo referente a la solución de conflictos.</t>
  </si>
  <si>
    <t>Art 18 Ley 1712 2014, derech a la intimidad</t>
  </si>
  <si>
    <t>Art. 15 Contitución Política</t>
  </si>
  <si>
    <t>Art 18 ley 1712 de2014</t>
  </si>
  <si>
    <t>a partir de la suscripción del acta</t>
  </si>
  <si>
    <t>Ilimitado</t>
  </si>
  <si>
    <t>Actas del comité de Coordinación del sistema de Control Interno</t>
  </si>
  <si>
    <t>Documento que recoge los puntos discutidos y los acuerdos adoptados en una reunión del comité de coordinación del sistema de control Interno</t>
  </si>
  <si>
    <t>Evaluación y control</t>
  </si>
  <si>
    <t>Actas del Comité de Ética</t>
  </si>
  <si>
    <t>Documento que evidencia los temas tratados sobre el fortalecimiento del clima laboral y la cultura organizacional.</t>
  </si>
  <si>
    <t>Actas del Comité de Expertos Comisionados</t>
  </si>
  <si>
    <t>Documento que recoge los puntos discutidos y los acuerdos adoptados en cada sesión del Comité de Expertos .</t>
  </si>
  <si>
    <t>Gestión Regulatoria</t>
  </si>
  <si>
    <t>Informacón reservada y clasificada; Contiene opiniones o puntos de vista que forman parte del proceso deliberativo de los Servidores públicos</t>
  </si>
  <si>
    <t>desde el borrador del documento</t>
  </si>
  <si>
    <t>Actas del Comité de Movilidad y Seguridad Vial</t>
  </si>
  <si>
    <t>Este documento hace referencia  a la reuniones y compromisos asumidos por parte de la Dirección, con lo dispuesto  en la resolución 1565 del 2014 del Ministerio de Transporte  y resolución UAE-CRA 473 de 2016, en materia de prevención de los accidentes de tránsito y mejora del desempeño de la seguridad vial en el país.</t>
  </si>
  <si>
    <t>3 - Información final</t>
  </si>
  <si>
    <t>Actas del Comité Institucional de Gestión y Desempeño</t>
  </si>
  <si>
    <t>Documento que recoge los puntos discutidos y los acuerdos adoptados en las sesiones del Comité de gestiòn y desempeño.</t>
  </si>
  <si>
    <t>Dirección estrategica</t>
  </si>
  <si>
    <t>Actas del comité paritario de seguridad y salud en el trabajo (COPASST)</t>
  </si>
  <si>
    <t xml:space="preserve">Son los documentos en los que dicho comité documenta los temas tratados como resultado de su funcion  de vigilar y promocionar las normas y demás disposiciones que tengan que ver con la Seguridad y Salud en el Trabajo al interior de la entidad. </t>
  </si>
  <si>
    <t>Actas del Comité Saneamiento y Mejoramiento de la Información Contable</t>
  </si>
  <si>
    <t>El saneamiento contable es un proceso que brinda información actual y transparente sobre la realidad de la situación financiera, que presente alguna inconsistencia y sea necesaria de depuración y saneamiento revelando en forma clara la situación económica, financiera y patrimonial de las entidades públicas</t>
  </si>
  <si>
    <t>Actualizacion bases de datos medios y vocales de control</t>
  </si>
  <si>
    <t>Actualizacion de periodistas del sector economicas, servicios publicos, gobierno, asi como los vocales de control para entregar informacion actualizada de la entidad.</t>
  </si>
  <si>
    <t>Digital</t>
  </si>
  <si>
    <t>Word/excel</t>
  </si>
  <si>
    <t>Agenda Regulatoria</t>
  </si>
  <si>
    <t>Contiene la propuesta de temas que conformarán la agenda regulatoría indicativa para la vigencia de acuerdo con lo dispuesto en los art. 2.3.6.3.2.6. y2.3.6.3.2.7 del decreto 1077 de 2015</t>
  </si>
  <si>
    <t>Información publicada en la pagina web</t>
  </si>
  <si>
    <t>Regulación General</t>
  </si>
  <si>
    <t xml:space="preserve">Agenda Regulatoria Anual </t>
  </si>
  <si>
    <t>0- N/A</t>
  </si>
  <si>
    <t>9- Muy Alto</t>
  </si>
  <si>
    <t>Anteproyecto de Presupuesto anual</t>
  </si>
  <si>
    <t>Contiene la información para preparacíón del presupuesto de la entidad la vigencia</t>
  </si>
  <si>
    <t>1- Bajo</t>
  </si>
  <si>
    <t>excel</t>
  </si>
  <si>
    <t>Bitácora de plataformas tecnológicas</t>
  </si>
  <si>
    <t>Control de cambios  realizados a los diferentes activos de informaciòn. Se llevan a cabo por medio de la plataforma de la mesa de ayuda</t>
  </si>
  <si>
    <t>Gestión de Tecnologias de la información</t>
  </si>
  <si>
    <t>* Servidor de GLPI - Mesa de ayuda</t>
  </si>
  <si>
    <t>No aplica</t>
  </si>
  <si>
    <t>Privada</t>
  </si>
  <si>
    <t>Dato Sensible</t>
  </si>
  <si>
    <t>7- Alto</t>
  </si>
  <si>
    <t>html, txt</t>
  </si>
  <si>
    <t>Certificados de Ingresos y Retenciones</t>
  </si>
  <si>
    <t>Certificados de Certificados de Ingresos y Retenciones generados por SIIF-Nacion a contratistas y  funcionarios,  aquellos  funcionarios que soliciten el certificado en formato DIAN- deberan allegar una copia a la hoja de vida,</t>
  </si>
  <si>
    <t>Circulares Informativas</t>
  </si>
  <si>
    <t>Información interna de la CRA, compensaciones, pautas etc.</t>
  </si>
  <si>
    <t>Físico</t>
  </si>
  <si>
    <t>papel</t>
  </si>
  <si>
    <t>Circulares Normativas</t>
  </si>
  <si>
    <t>Información normativa para las empresas</t>
  </si>
  <si>
    <t>Comunicados de prensa</t>
  </si>
  <si>
    <t>Comunicación escrita o electrónica dirigida a  los medios de comunicación o ciudadanos con el propósito de anunciar temas de interes sobre la Comisión de regulación de agua potable y saneamiento básico</t>
  </si>
  <si>
    <t>web</t>
  </si>
  <si>
    <t>Conceptos de Legalidad de Contratos de Condiciones Uniformes</t>
  </si>
  <si>
    <t>Observaciones al contrato de condiciones uniformes de los servicios públicos domiciliarios de acueducto y alcantarillado, el servicio público de aseo y la actividad de aprovechamiento</t>
  </si>
  <si>
    <t>Información no tiene reserva,  salvo que el mismo contenga informacion que sea clasificada</t>
  </si>
  <si>
    <t>Art. 18 de la Ley1712/2014</t>
  </si>
  <si>
    <t>ilimitada</t>
  </si>
  <si>
    <t>Conciliaciones Bancarias</t>
  </si>
  <si>
    <t>Documentos contables que llevan el registro de Conciliación bancaria, Extracto bancario y Libro auxiliar</t>
  </si>
  <si>
    <t>Contratos de Compraventa y Suministros</t>
  </si>
  <si>
    <t>Documento de tipo de tipo jurídico en el que se celebra un acuerdo de dos o más partes el cual genera derechos y obligaciones entre las mismas</t>
  </si>
  <si>
    <t>Contratos de Consultoría</t>
  </si>
  <si>
    <t>En el cual se concluyen las diferencias sustanciales con el contrato de prestación de servicios, en el cual se estipulan los puntos por los cuales las partes se comprometen a suministrar por un lado la información y por otro la lado las conclusiones (un dictamen final). Sirve para el diagnostico de desarrollo de proyectos</t>
  </si>
  <si>
    <t>Contratos de Prestación de Servicios</t>
  </si>
  <si>
    <t>Documento de tipo jurídico en el cual se celebra un acuerdo de dos o más partes el cual genera derechos y obligaciones entre las mismas</t>
  </si>
  <si>
    <t>Contratos de Seguros</t>
  </si>
  <si>
    <t>Es aquel por el que el asegurador se obliga, mediante el cobro de una prima y para el caso de que se produzca el evento cuyo riesgo es objeto de cobertura a indemnizar, dentro de los límites pactados .</t>
  </si>
  <si>
    <t>Convenios Interadministrativos</t>
  </si>
  <si>
    <t>Es el acuerdo de voluntades celebrado entre dos o más entidades administrativas con el objeto de dar cumplimiento o facilitar el ejercicio de sus funciones o prestar conjuntamente servicios que se hallen a su cargo o conformar personas jurídicas sin ánimo de lucro con el fin de prestar conjuntamente servicios que se hallen a su cargo. Puede ser de cooperación, colaboración, o de asociación</t>
  </si>
  <si>
    <t>Declaración de Retención del Impuestos de Industria y Comercio, Avisos y Tablero</t>
  </si>
  <si>
    <t>Contiene los Formularios de declaración ante la DIAN</t>
  </si>
  <si>
    <t>Declaración Mensual de Retención en la Fuente</t>
  </si>
  <si>
    <t>Derechos de Petición</t>
  </si>
  <si>
    <t xml:space="preserve">Todas las solicitudes de información de  ciudadanos y terceros tramitados como un derecho de petición, </t>
  </si>
  <si>
    <t>Servicio al ciudadano</t>
  </si>
  <si>
    <t>Sin reserva, salvo que el mismo contenga informacion que sea clasificada o suceptible de reserva,  determinada en una ley especial.</t>
  </si>
  <si>
    <t>Articulos 18 y 19 Ley 1712 de 2014 / leyes especiales</t>
  </si>
  <si>
    <t>parcial</t>
  </si>
  <si>
    <t>Marzo 2014</t>
  </si>
  <si>
    <t>Documentos del SIGC</t>
  </si>
  <si>
    <t>Documentos y formatos que hacen parte del SIGC</t>
  </si>
  <si>
    <t>Gestión de seguimiento y mejora</t>
  </si>
  <si>
    <t>*Servdidor de Archivos SVRNAS</t>
  </si>
  <si>
    <t>pdf / Excel / Word</t>
  </si>
  <si>
    <t>Estados Financieros</t>
  </si>
  <si>
    <t>Documento que hace referencia al estado de las actividades financieras flujos de efectivo nota u operaciones, balance general, cuenta de resultados, estados de flujo de efectivo de manera estructurada</t>
  </si>
  <si>
    <t>Estudios tarifarios de empresas prestadoras</t>
  </si>
  <si>
    <t xml:space="preserve">Son los documentos que soportan solicitudes de análisis tarifarios, realizados por las empresas prestadoras de los servicios de acueducto, alcantarillado y aseo. </t>
  </si>
  <si>
    <t xml:space="preserve"> Secretos comerciales, industriales y profesionales</t>
  </si>
  <si>
    <t>PARCIAL</t>
  </si>
  <si>
    <t>15 AÑOS</t>
  </si>
  <si>
    <t>Estudios Técnicos Regulatorios</t>
  </si>
  <si>
    <t>Comprenden toda la información que respecta al funcionamiento y operatividad del proyecto en el que se verifica la posibilidad técnica de la creación de un producto o servicio y se determinan todos los elementos necesarios para su producción</t>
  </si>
  <si>
    <t>Historial de Mantenimiento de Equipos de Computo</t>
  </si>
  <si>
    <t>Contiene los documentos que reflejan la trasabilidad en el tiempo de los mantenimienots que se le realizan periodicamente a los equipos de computo de la entidad</t>
  </si>
  <si>
    <t>Historial de Vehículos</t>
  </si>
  <si>
    <t xml:space="preserve">soportes documentales de la vida util de los automotores de la Entidad. </t>
  </si>
  <si>
    <t>Historias Laborales</t>
  </si>
  <si>
    <t>Relación cronológica ordenada de la historia laboral de funcionarios de la Entidad.</t>
  </si>
  <si>
    <t>Derecho a la Intimidad</t>
  </si>
  <si>
    <t>Ley 1437 de 2011</t>
  </si>
  <si>
    <t>Artículo 24. Informaciones y documentos reservados. Ley 1437 de 2011</t>
  </si>
  <si>
    <t>Desde el momento de la posesión de los servidores públicos</t>
  </si>
  <si>
    <t>ílimitada</t>
  </si>
  <si>
    <t>Informes a Organismos de Control</t>
  </si>
  <si>
    <t>Estos informes dan cuenta de las actividades realizadas por la dependencia objeto de revisión y solicitados por entes de control</t>
  </si>
  <si>
    <t>Informes a Organismos del Estado</t>
  </si>
  <si>
    <t>Estos informes dan cuenta de las actividades realizadas por la dependencia objeto de revisión y solicitados por organismos del Estado</t>
  </si>
  <si>
    <t>Informes a Organismos Externos</t>
  </si>
  <si>
    <t>Contiene documentación de respuesta a requerimientos de información de organismos externos, incluye anexos y comunicación oficial</t>
  </si>
  <si>
    <t xml:space="preserve">Informes de Auditorias </t>
  </si>
  <si>
    <t>Contiene los resultados de las auditorias de calidad a los diferentes procesos del Sistema de Gestión de Calidad.</t>
  </si>
  <si>
    <t>Informes de Auditorias Internas</t>
  </si>
  <si>
    <t>Documento que contiene los hallazgos detectados respaldados con los soportes documentales de las Auditorías Internas mensuales que se practica como instrumento de la propia administración encargada de la valoración independiente de sus actividades y en cumplimiento de la Ley 87 de 1993</t>
  </si>
  <si>
    <t>Informes de Ejecución Presupuestal</t>
  </si>
  <si>
    <t>El informe da cuenta de la forma como se ha realizado el gasto del presupuesto recibido. Describiendo de forma detallada el gasto presupuestal de acuerdo al cronograma</t>
  </si>
  <si>
    <t>Informes de Gestión</t>
  </si>
  <si>
    <t>Se presenta la gestión de la entidad durante la vigencia</t>
  </si>
  <si>
    <t>Informes de Saldos de Tesorería</t>
  </si>
  <si>
    <t>Documento que resume los saldos o cuentas pendientes por pagar o cobrar de la entidad en el mes o un periodo de tiempo determinado</t>
  </si>
  <si>
    <t>PAAC - Plan Anticorrupción y Atención al Ciudadano.</t>
  </si>
  <si>
    <t>Es un instrumento de tipo preventivo para el control de la corrupción, su metodología incluye cinco componentes autónomos e independientes, que contienen parámetros y soporte normativo propio y un sexto componente que contempla iniciativas adicionales</t>
  </si>
  <si>
    <t>Excel</t>
  </si>
  <si>
    <t>Plan Institucional de Archivos</t>
  </si>
  <si>
    <t xml:space="preserve">es un instrumento para la planeación de la función archivística,en el quel se relacionan las  actividades que la CRA va a realizar  en los proximos 5 años, el cual se articula con los demás planes y proyectos estratégicos previstos por la Comisión de Regulación de Agua Potable y Saneamiento Básico (CRA). </t>
  </si>
  <si>
    <t>Programa de Gestión Documental</t>
  </si>
  <si>
    <t>Es el instrumento archivistico en el que se definen las acciones a corto, mediano y largo plazo para la gestión documental de la Comisión de Regulación de Agua Potable y Saneamiento Básico - CRA, con el fin de mejorar la eficiencia en la administración del ciclo de vida de los documentos</t>
  </si>
  <si>
    <t>Tablas de Retención Documental</t>
  </si>
  <si>
    <t>Es el instrumento por el cual se clasifica la documentacion del fondo documental de la CRA de lo general a lo especifico y se le asigna un tiempo de conservacion y una disposicion final.</t>
  </si>
  <si>
    <t>Instrumentos de Control Documental</t>
  </si>
  <si>
    <t xml:space="preserve">
Contiene las herramientas empleadas para controlar la circulación y prestamo de material documental.</t>
  </si>
  <si>
    <t>Instrumentos de control Tecnologico</t>
  </si>
  <si>
    <t xml:space="preserve">Contiene el registro de las copias de respaldo realizadas a los equipos de la infraestructura tecnológica,Guías e instructivos para las actividades de gestión de la infraestructura de sistemas de información de la CRA </t>
  </si>
  <si>
    <t>Bases de datos</t>
  </si>
  <si>
    <t>Articulo 18, ley 1712 de 2014</t>
  </si>
  <si>
    <t>Información exceptuada por daño a derechos de personas naturales o jurídicas</t>
  </si>
  <si>
    <t>Ley 1712 de 2014, articulo 18, literal c) Los secretos comerciales, industriales y profesionales, así como los estipulados en el parágrafo del artículo
77 de la Ley 1474 de 2011.</t>
  </si>
  <si>
    <t>24 de Agosto de 2017</t>
  </si>
  <si>
    <t>Inventarios de Bajas de Almacén</t>
  </si>
  <si>
    <t>Contiene las operaciones realizadas para dar de baja  los elementos de almacen de la Entidad</t>
  </si>
  <si>
    <t>Inventarios de Egresos de Elementos de Bienes Consumibles</t>
  </si>
  <si>
    <t>Relación de todos aquellos objetos, elementos, materiales o suministros que se utilizan en la CRA, Para atender las actividades diarias  que por su naturaleza se caracterizan porque se consumen en su primer uso</t>
  </si>
  <si>
    <t>Inventarios de Elementos Devolutivos</t>
  </si>
  <si>
    <t>El inventario es aquel registro documental de los bienes y demás objetos pertenecientes a una persona física, a una comunidad y que se encuentra realizado a partir de mucha precisión y prolijidad en la plasmación de los datos</t>
  </si>
  <si>
    <t>Inventarios de Ingresos de Elementos de Bienes Fijos y Consumibles</t>
  </si>
  <si>
    <t>relacion que contiene los elementos y bienes que han sido adquiridos para usarlos en la operación diaria de la entidad y  que estan identificados con un número de plaqueta, descripción, nombre del funcionario, cedula, ubicación, oficina, sección y valor del bien a cargo, para tener un control.</t>
  </si>
  <si>
    <t>Inventarios de Transferencias Documentales</t>
  </si>
  <si>
    <t>Evidencias documentales de las actividades que demuestran el ingreso de los documentos al archivo central una vez se cumplen los plazos y requisitos para su movimiento desde cada dependencia. Contiene el cronograma de transferencia, el registro de la transferencia y el inventario de la transferencia documental</t>
  </si>
  <si>
    <t>Libros de Diario</t>
  </si>
  <si>
    <t>En este libro se registra diariamente todas las operaciones financieras de ingresos y egresos de la CRA. Existe la obligación de llevarlos. El código de comercio en su título I, capítulo IV, se encarga de los libros de comercio entre los que se encuentran los libro de contabilidad, los requisitos de la contabilidad y otros aspectos relacionados, ya que estos deben servir de soporte para conocerlas transacciones de la entidad</t>
  </si>
  <si>
    <t>Libros Auxiliares</t>
  </si>
  <si>
    <t>Es el libro donde se registran en forma analítica y detallada los valores y la información registrada en los libros principales. Existe la obligación de llevarlos. El código de comercio en su título I, capítulo IV, se encarga de los libros de comercio entre los que se encuentran los libros de contabilidad, los requisitos de la contabilidad y otros aspectos relacionados, ya que estos deben servir de soporte para conocerlas transacciones individuales de la entidad</t>
  </si>
  <si>
    <t>Libro Mayor y Balances</t>
  </si>
  <si>
    <t xml:space="preserve">Contiene la Información detallada de todas las operaciones contables realizadas  por la Comisión, para evidenciar el manejo de los ingresos y egresos de la Entidad. </t>
  </si>
  <si>
    <t>Matriz - Seguimiento Plan Comunicaciones 2020</t>
  </si>
  <si>
    <t>Contiene en cada ítem, su respectiva ruta, la cual debe contener el producto solicitado y es responsabilidad a quien corresponda.</t>
  </si>
  <si>
    <t>Matriz - Reporte Redes Sociales</t>
  </si>
  <si>
    <t>Contiene las métricas mes a mes de cada publicación por red social oficial de la entidad.</t>
  </si>
  <si>
    <t>Matriz - Reporte Participaciones Ciudadanas</t>
  </si>
  <si>
    <t>Contiene datos específicos de cada participación realizada por la entidad.</t>
  </si>
  <si>
    <t>Matriz - Plan Departamentales de Agua - PDA</t>
  </si>
  <si>
    <t>Data actualizada mes a mes de información de contacto, entre otros, de los PDA   nivel Colombia.</t>
  </si>
  <si>
    <t xml:space="preserve">Mapa de riesgos </t>
  </si>
  <si>
    <t>Es una herramienta, basada en los distintos sistemas de información, que pretende identificar las actividades o procesos sujetos a riesgo, cuantificar la probabilidad de estos eventos y medir el daño potencial asociado a su ocurrencia</t>
  </si>
  <si>
    <t>Mapa de procesos</t>
  </si>
  <si>
    <t>Un mapa de procesos es un diagrama de valor que representa, a manera de inventario gráfico, los procesos de una organización en forma interrelacionada. El mapa de procesos recoge la interrelación de todos los procesos que realiza una organización</t>
  </si>
  <si>
    <t>Nominas</t>
  </si>
  <si>
    <t>Contiene las novedades y soportes relacionadas con la nomina de la Entidad</t>
  </si>
  <si>
    <t>Ordenes de Pago</t>
  </si>
  <si>
    <t>Es un documento generado del SIIF mediante el cual la entidad contable pública, cancela un pasivo previamente adquirido</t>
  </si>
  <si>
    <t>Plan de Acción</t>
  </si>
  <si>
    <t>Instrumento en el que se determinan los programas, proyectos, acciones, actividades, responsables e indicadores para el mejoramiento de la gestión de los organismos y entidades de la Administración Pública, en el marco de las políticas de desarrollo administrativo.  Art 5, Decreto 3622 de2005</t>
  </si>
  <si>
    <t>Plan de Adquisiciones</t>
  </si>
  <si>
    <t>Contiene la planificación de las adquisiciones que realizará la entidad para la vigencia</t>
  </si>
  <si>
    <t>Plan de back up</t>
  </si>
  <si>
    <t>Documento procedimental establecido en el SIGC</t>
  </si>
  <si>
    <t>* Documentos del SIGC</t>
  </si>
  <si>
    <t>Dato Privado</t>
  </si>
  <si>
    <t>docx</t>
  </si>
  <si>
    <t>Plan de Desarrollo Administrativo</t>
  </si>
  <si>
    <t>Directriz de gobierno para fortalecer la gestión de las entidades.</t>
  </si>
  <si>
    <t>Plan Estratégico quinquenal</t>
  </si>
  <si>
    <t>Documento que contiene los lineamientos estratégicos que ha definido la entidad para el desarrollo de su misión en un tiempo de cinco (5) años de acuerdo con lo establecido en  el Art. 2.3.6.3.2.6. del Decreto 1077 de 2015</t>
  </si>
  <si>
    <t>Politicas</t>
  </si>
  <si>
    <t>Una Política es una orientación o directriz que debe ser divulgada, entendida y acatada por todos los miembros de la organización, en ella se contemplan las normas y responsabilidades de cada área de la organización</t>
  </si>
  <si>
    <t>1- Muy bajo</t>
  </si>
  <si>
    <t>texto - pdf</t>
  </si>
  <si>
    <t>Proceso de contribuciones</t>
  </si>
  <si>
    <t>Conjunto de actos coordinados sucesivos realizados por los órganos investidos de jurisdicción y los demás sujetos que actúan, a fin de obtener la aplicación de la ley sustancial o material a un caso concreto</t>
  </si>
  <si>
    <t>Procesos de Cobro Coactivo</t>
  </si>
  <si>
    <t>Documentación producida por el proceso que hace parte de la jurisdicción coactiva de la entidad que aparece cuando se quiere hacer una liquidación inmediata del crédito, sin importar si esta se viene pagando conforme a un acuerdo previo y que se genera conforme a la Resolución UAE CRA 576 de 2014</t>
  </si>
  <si>
    <t>Prohibicion para examinar el expediente por personas distintas al contribuyente o apoderado o abogado autorizado</t>
  </si>
  <si>
    <t>Ley 1712 de 2014 Art. 19 f) Administración efectiva de la justicia</t>
  </si>
  <si>
    <t>Articulo 849-4 Estatuto Ttributario</t>
  </si>
  <si>
    <t>17-09-2020</t>
  </si>
  <si>
    <t>Procesos de Contratación Declarados Desiertos o no Adjudicados</t>
  </si>
  <si>
    <t xml:space="preserve">Contiene los soportes documentales de procesos de contratación que fueron declarados desiertos o no adjudicados. </t>
  </si>
  <si>
    <t>Procesos Disciplinarios</t>
  </si>
  <si>
    <t>Contiene el conjunto de actuaciones establecidas por la Ley 734 de 2002 para la realización de proceso disciplinario.</t>
  </si>
  <si>
    <t>Debido proceso</t>
  </si>
  <si>
    <t>Ley 734 de 2002</t>
  </si>
  <si>
    <t>Artículo 95 de la ley 734 de 2002</t>
  </si>
  <si>
    <t>A partir del momento en que se firma el auto</t>
  </si>
  <si>
    <t>Hasta que se profiere pliego de cargos o se archive el proceso</t>
  </si>
  <si>
    <t>Procesos Judiciales</t>
  </si>
  <si>
    <t>Serie documental que contiene todas las acciones judiciales dentro de un lapso especifico, llevada a cabo entre dos o más sujetos en las que han surgido una controversia, a fin que un órgano con facultades jurisdiccionales aplique las normas jurídicas necesarias para resolver dicha controversia</t>
  </si>
  <si>
    <t>los procesos judiciales, inclyen estrategias de defensa .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t>
  </si>
  <si>
    <t>Articulo 19 Ley 1712 de 2014 / leyes especiales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</si>
  <si>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16-09-2020</t>
  </si>
  <si>
    <t>Programa Anual mensualizado de Caja</t>
  </si>
  <si>
    <t>instrumento de administración financiera mediante el cual se  programa, verifica y aprueba el monto máximo anual segun presupuesto aprobado y  fondos disponibles para la entidad.</t>
  </si>
  <si>
    <t>Programa de Bienestar Social e Incentivos</t>
  </si>
  <si>
    <t xml:space="preserve">Conjunto de actividades  y beneficios que se estructuran en  la búsqueda  de  solución  de  necesidades  de los funcionarios  para satisfacer las necesidades en el área de calidad laboral y el área de protección y servicios sociales. </t>
  </si>
  <si>
    <t>Programa de Capacitación</t>
  </si>
  <si>
    <t>Conjunto de estrategias y actividades estructuradas y organizadas por medio de las cuales se suministra información y se proporcionan habilidades a los funcionarios para que desempeñen a satisfacción con trabajo determinado.</t>
  </si>
  <si>
    <t>Programa de Seguridad y Salud en el Trabajo</t>
  </si>
  <si>
    <t>Instrumento que estructura  la acción conjunta entre la entidad y los trabajadores, en la  aplicación  de  las  medidas  de  Seguridad  y  Salud  en  el  Trabajo  (SST)  a  través  del 
mejoramiento continuo de las condiciones y el medio ambiente laboral, y el control eficaz de los peligros y riesgos en el lugar de trabajo</t>
  </si>
  <si>
    <t>Programa de Verificación a la Aplicación de la Tabla de Retención Documental</t>
  </si>
  <si>
    <t>Conjunto de actividades para verificar  que  las  tablas  de  Retención  Documental  aprobadas  se  estén  aplicando  en  los archivos de Gestión.</t>
  </si>
  <si>
    <t>3- Información borrador</t>
  </si>
  <si>
    <t>word</t>
  </si>
  <si>
    <t>Programas de Participación y Divulgación Ciudadana</t>
  </si>
  <si>
    <t>Conjunto de actividades y estrategias para dar cumplimiento a lo establecido en la Ley 489 de 1998 y en el Estatuto de Participación Ciudadana –Ley 1757 de 2015–, respecto a la obligación que tienen las entidades públicas de incluir en sus Planes de Acción y Planes de Desarrollo los programas que éstas van a adelantar para promover la participación ciudadana en la gestión.</t>
  </si>
  <si>
    <t>Proyecto de Inversión</t>
  </si>
  <si>
    <t xml:space="preserve">Los Proyectos de Inversión Pública contemplan actividades limitadas en el tiempo, que utilizan total o parcialmente recursos públicos, con el fin de crear, ampliar, mejorar o recuperar la capacidad de produccion o de provision de bienes por parte del estado. </t>
  </si>
  <si>
    <t>Manual del Sistema Integrado de Gestion de Calidad</t>
  </si>
  <si>
    <t>Contiene la base documental del sistema de gestión de la calidad de la CRA</t>
  </si>
  <si>
    <t>Proyectos Regulatorios de Carácter General</t>
  </si>
  <si>
    <t>Información relacionada con las actividades realizadas que respectan a las solicitudes de carácter general, relacionadas con tarifas, costos y demás temas adscritos, dando como resultado una resolución en la cual se da respuesta a dicha solicitud</t>
  </si>
  <si>
    <t>Documento en construcción</t>
  </si>
  <si>
    <t>Sin reserva, salvo que el mismo contenga informacion que sea clasificada o suceptible de reserva, determinada en una ley especial.</t>
  </si>
  <si>
    <t>Proyectos Regulatorios de Carácter Particular</t>
  </si>
  <si>
    <t>Esta serie evidencia todas las actividades realizadas para dar respuesta a las solicitudes de carácter particular en materia de régimen de tarifas y costos inherentes al sector  dando como resultado una resolución de respuesta a la inquietud formulada inicialmente</t>
  </si>
  <si>
    <t>Publicaciones Institucionales de Control Interno</t>
  </si>
  <si>
    <t>Son publicaciones encaminadas a las buenas prácticas valores, conductas y reglas que sensibilicen a los miembros de la entidad generando cultura organizacional, uso efectivo de los recursos públicos y una gestión eficiente y eficaz</t>
  </si>
  <si>
    <t>Publicaciones Institucionales de fortalecimiento empresarial</t>
  </si>
  <si>
    <t xml:space="preserve">Las publicaciones institucionales  de fortalecimiento empresarial son un aporte que la entidad realiza para publicar información relevante relacionada con la regulación de los servicios de acueducto, aseo y alcantarillado. </t>
  </si>
  <si>
    <t>papel-pdf</t>
  </si>
  <si>
    <t>Reportes de Comprobantes SIIF</t>
  </si>
  <si>
    <t>Desagregación presupuestal de los rubros de  funcionamiento e inversión de los recursos asignados a la CRA.</t>
  </si>
  <si>
    <t>Resoluciones -CRA</t>
  </si>
  <si>
    <t>Acto administrativo que contiene las deliberaciones y decisiones tomadas por la Comisión, estas decisiones pueden ser de temas regulatorios de carácter particulares y generales, así como asuntos administrativos</t>
  </si>
  <si>
    <t>2014</t>
  </si>
  <si>
    <t>Resoluciones Unidad Administrativa Especial (U.A.E -CRA)</t>
  </si>
  <si>
    <t>Documentos que contienen  las  decisiones  de temas  administrativos de la CRA.</t>
  </si>
  <si>
    <t>Registro de operaciones de caja menor</t>
  </si>
  <si>
    <t xml:space="preserve">Es el análisis de las transacciones realizadas, en un momento determinado, con el objeto de comprobar si se ha contabilizado todo el dinero recibido y si el saldo que arroja esta cuenta corresponde con lo que se encuentra en efectivo.
</t>
  </si>
  <si>
    <t>Servicios</t>
  </si>
  <si>
    <t>Administración de cuentas de usuario y claves de acceso</t>
  </si>
  <si>
    <t>Alcance a los requemiento reportados en Mesa de Ayuda asociados a crear, eliminar, bloquear servicos de red desde el servidor de Directorio Activo.</t>
  </si>
  <si>
    <t>Html</t>
  </si>
  <si>
    <t>Acceso SUI</t>
  </si>
  <si>
    <t>Sistema Único de información de servicios Públicos Domiciliarios</t>
  </si>
  <si>
    <t>Acceso SUIFP</t>
  </si>
  <si>
    <t>Sistema unificado de inversiones y finanzas públicas</t>
  </si>
  <si>
    <t>Español</t>
  </si>
  <si>
    <t xml:space="preserve">Cuentas de redes sociales. </t>
  </si>
  <si>
    <t>Cuentas de Facebook, Twitter y LinkedIn</t>
  </si>
  <si>
    <t>Julio 2010 - Facebook /Twitter. LinkedIn = 2020</t>
  </si>
  <si>
    <t>Servicio Correo electrónico interno</t>
  </si>
  <si>
    <t xml:space="preserve">Es un servicio de red que permite a los usuarios enviar y recibir mensajes </t>
  </si>
  <si>
    <t>Todos los procesos de la CRA</t>
  </si>
  <si>
    <t>Directorio activo</t>
  </si>
  <si>
    <t>Gestiona las cuentas de usuarios,  servicio establecido en el  servidor en donde se crean objetos tales como usuarios, equipos o grupos, con el objetivo de administrar los inicios de sesión en los equipos conectados a la red, así como también la administración de políticas en toda la red.</t>
  </si>
  <si>
    <t>Servidor  VMWare ESX Server Hypervisor</t>
  </si>
  <si>
    <t>2000</t>
  </si>
  <si>
    <t>base de datos ldap</t>
  </si>
  <si>
    <t>Software</t>
  </si>
  <si>
    <t>Chat institucional</t>
  </si>
  <si>
    <t>Chat de Atención al Ciudadano por medio de un canal de comunicación escrita realizada de manera instantánea a través de Internet entre los ciudadanos y la entidad, para atender consultas de orden general.</t>
  </si>
  <si>
    <t>* Pagina web</t>
  </si>
  <si>
    <t>html, pdf, docx, jpg, mp4</t>
  </si>
  <si>
    <t>FileserverWeb</t>
  </si>
  <si>
    <t>Archivos Que Compilan la Informacion de Gobierno Digital / Plan De Mejoramiento</t>
  </si>
  <si>
    <t>* Servidor  VMWare ESX Server Hypervisor</t>
  </si>
  <si>
    <t>web-intranet</t>
  </si>
  <si>
    <t>Incranet</t>
  </si>
  <si>
    <t>Plataforma para funcionarios y colaboradores que contiene información de interés general, eventos, encuestas, entre otros.</t>
  </si>
  <si>
    <t>* Resoluciones
* Actas
* Información Institucional
* Información Relacionada con la CRA y entes externos
* Planes
* Normatividad
* Comités institucionales</t>
  </si>
  <si>
    <t xml:space="preserve">Mesa de ayuda </t>
  </si>
  <si>
    <t>Informaciòn relacionada con los Requerimientos, Casos y control de cambios que se gestionan al interior del equipo de tecnologia</t>
  </si>
  <si>
    <t>mp3, docx,xlsx,pptx, autocad, corel, html, mp4, zip. msg, txt, jpg, png</t>
  </si>
  <si>
    <t>Office</t>
  </si>
  <si>
    <t>Software de Ofimática</t>
  </si>
  <si>
    <t>ORFEO</t>
  </si>
  <si>
    <t>Sistema de Informacion dedocumentos  que permite gestionar  la radicación, producción, el trámite, el almacenamiento digital y la recuperación de los documentos que produce y recibe la CRA,  garantizando la seguridad de la información y la trazabilidad de la documentación  durante su gestion y tramite cumpliendo con los lineamientos establecidos en el proceso de gestion documental.</t>
  </si>
  <si>
    <t>* Servidor de Aplicación Producción * Servidor combinador Producción (Servidor Virtualizado)</t>
  </si>
  <si>
    <t>mp3, docx,xlsx,pptx, autocad, corel, html, mp4</t>
  </si>
  <si>
    <t>Pagina web</t>
  </si>
  <si>
    <t>Informacion institucional de la Entidad</t>
  </si>
  <si>
    <t>2017</t>
  </si>
  <si>
    <t>html, pdf, docx, jpg, mp4, html</t>
  </si>
  <si>
    <t>PIMYSIS</t>
  </si>
  <si>
    <t>Programa que permite gestionar la informacion del proceso de  contribuciones  y los prestadores a la entidad y tambien por medio del cual se realiza el pago de la nomina de la CRA. Del año 2019 hacia atrás.</t>
  </si>
  <si>
    <t>Sinfonía</t>
  </si>
  <si>
    <t>Plataforma Business Intelligence, que soporta el sistema de información e indicadores de A.A.A</t>
  </si>
  <si>
    <t>Contribuciones</t>
  </si>
  <si>
    <t>java</t>
  </si>
  <si>
    <t>SOFWARE DE CONTRIBUCIONES Y TALENTO HUMANO</t>
  </si>
  <si>
    <t>Programa que permite gestionar la informacion del proceso de  contribuciones  y los prestadores a la entidad y tambien por medio del cual se realiza el pago de la nomina de la CRA del año 2020 en adelante.</t>
  </si>
  <si>
    <t>3CX</t>
  </si>
  <si>
    <t>Comunicaciones unificadas, voz, video, chat,  para la gestion al interior de la CRA</t>
  </si>
  <si>
    <t>* Servidor de comunicaciones Unificadas</t>
  </si>
  <si>
    <t>2019</t>
  </si>
  <si>
    <t>Hardware</t>
  </si>
  <si>
    <t xml:space="preserve">Solución  Plataforma virttual , gestión y aprovisionamiento de granja de servidores virtuales </t>
  </si>
  <si>
    <t>*Exchange server 2010 cas-mail box
*Exchange server 2010 et
*Administrador infraestructura (analista de sistemas).</t>
  </si>
  <si>
    <t>Switches</t>
  </si>
  <si>
    <t>Equipos activos de red</t>
  </si>
  <si>
    <t>*Equipos ISP
*Firewall
*Administrador Infraestructura (Analista de Sistemas).</t>
  </si>
  <si>
    <t>Equipos ISP</t>
  </si>
  <si>
    <t>Proveedores de canales de comunicaciones, que permiten la conectividad hacia internet a l la entidad</t>
  </si>
  <si>
    <t>*Firewall
*Switches
*Administrador infraestructura (analista de sistemas).</t>
  </si>
  <si>
    <t>Firewall</t>
  </si>
  <si>
    <t>Equipos de Serguridad de RED</t>
  </si>
  <si>
    <t>*Equipos ISP
*Switches
*Administrador Infraestructura (Analista de Sistemas).</t>
  </si>
  <si>
    <t>Servidor de Aplicación Producción  ORFEO</t>
  </si>
  <si>
    <t>Servidor de aplicaciones/A</t>
  </si>
  <si>
    <t>*ORFEO
*Administrador Infraestructura (Analista de Sistemas).
*Administrador orfeo (Profesional Especializado).</t>
  </si>
  <si>
    <t>Servidor de Aplicación Pruebas (Servidor Virtualizado)</t>
  </si>
  <si>
    <t>Servidor de aplicaciones</t>
  </si>
  <si>
    <t>*ORFEO
*Administrador Infraestructura (Analista de Sistemas).
*Administrador ORFEO (Profesional Especializado).
*Servidor Oracle VM Server Hypervisor</t>
  </si>
  <si>
    <t>Servidor combinador Producción (Servidor Virtualizado)</t>
  </si>
  <si>
    <t>*ORFEO
*administrador infraestructura (analista de sistemas).
*administrador orfeo (profesional especializado).
*servidor Oracle vm server hypervisor</t>
  </si>
  <si>
    <t>Servidor Combinador Pruebas (Servidor Virtualizado)</t>
  </si>
  <si>
    <t>*ORFEO
*Administrador infraestructura (analista de sistemas).
*Administrador orfeo (profesional especializado).
*Servidor Oracle vm server hypervisor</t>
  </si>
  <si>
    <t>Servidor Base de Datos</t>
  </si>
  <si>
    <t>Base de datos ORACLE</t>
  </si>
  <si>
    <t>*ORFEO
*Administrador Infraestructura (Analista de Sistemas).
*DBA(Profesional Especializado).
*servidor Oracle vm server hypervisor</t>
  </si>
  <si>
    <t>Servidor de GLPI - Mesa de ayuda</t>
  </si>
  <si>
    <t>Servidore DE mesa de ayuda - glpi</t>
  </si>
  <si>
    <t xml:space="preserve">* Mesa de ayuda </t>
  </si>
  <si>
    <t>2013</t>
  </si>
  <si>
    <t>Servidor Oracle VM Server Hypervisor</t>
  </si>
  <si>
    <t>Solución  Plataforma virttual , gestión y aprovisionamiento de granja de servidores virtuales</t>
  </si>
  <si>
    <t>*Servidor Aplicación (Servidor Virtualizado)
*Servidor Combinador Producción (Servidor Virtualizado).
*Servidor Combinador Pruebas(Servidor Virtualizado).
*Administrador Infraestructura (Analista de Sistemas).</t>
  </si>
  <si>
    <t>Servdidor de Archivos SVRNAS</t>
  </si>
  <si>
    <t xml:space="preserve">1- Aloja la base de datos propia de la herramienta de copias  de respaldo Backup Exec.
2- Aloja las copias de respaldo de los sistemas de información conforme a Esquemas establecidos.
3-Servidor de Archivo. Sobre este servidor, está promocionado el ROL de Servido de carpetas compartidas en red y ISCSI.
</t>
  </si>
  <si>
    <t>1- Carpeta compartidas en Red por procesos.
2- SIGC.
3- Aloja LAs copias de Respaldo ejecutadas por el Software de Veritas.</t>
  </si>
  <si>
    <t>2018</t>
  </si>
  <si>
    <t xml:space="preserve">txt, doc, docx, jpg, gif, bmp, png, avi, mp4, mpeg, mwv, exe, bat, dll, sys,mp3, wav, wma, pdf, epub, </t>
  </si>
  <si>
    <t>Servidor de comunicaciones Unificadas</t>
  </si>
  <si>
    <t>Se encarga de realizar la interconexiòn entre los servisos de la entidad hacia el servicio en la nube</t>
  </si>
  <si>
    <t>*Administrador Infraestructura (Analista de Sistemas).</t>
  </si>
  <si>
    <t>Personas</t>
  </si>
  <si>
    <t>Se basa en un conjunto de recursos técnicos y humanos que permiten dar soporte a diferentes niveles de usuarios , tales como: Servicio de soporte a usuarios de “sistemas microinformáticos”</t>
  </si>
  <si>
    <t>Revisado y aprobado en Comité Institucional de Gestión y Desempeño N°6 de 2020</t>
  </si>
  <si>
    <t>TIPO DE ACTIVO</t>
  </si>
  <si>
    <t xml:space="preserve"> </t>
  </si>
  <si>
    <t>Clasf 1712</t>
  </si>
  <si>
    <t>Datos Abiertos</t>
  </si>
  <si>
    <t>Clas 1581</t>
  </si>
  <si>
    <t>Proceso Custodio - proceso propietario</t>
  </si>
  <si>
    <t>Medio de conservacion o soporte</t>
  </si>
  <si>
    <t>Orfeo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</si>
</sst>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9"/>
      <color indexed="81"/>
      <name val="Tahoma"/>
      <family val="2"/>
    </font>
    <font>
      <b/>
      <sz val="9"/>
      <color indexed="81"/>
      <name val="Tahoma"/>
      <family val="2"/>
    </font>
    <font>
      <sz val="10"/>
      <color indexed="81"/>
      <name val="Tahoma"/>
      <family val="2"/>
    </font>
    <font>
      <sz val="12"/>
      <name val="Calibri"/>
      <family val="2"/>
    </font>
    <font>
      <sz val="10"/>
      <color indexed="8"/>
      <name val="Arial"/>
    </font>
    <font>
      <sz val="11"/>
      <color indexed="81"/>
      <name val="Tahoma"/>
      <family val="2"/>
    </font>
    <font>
      <b/>
      <sz val="11"/>
      <color indexed="81"/>
      <name val="Tahoma"/>
      <family val="2"/>
    </font>
    <font>
      <b/>
      <sz val="11"/>
      <color theme="1"/>
      <name val="Calibri"/>
      <family val="2"/>
      <scheme val="minor"/>
    </font>
    <font>
      <sz val="12"/>
      <color theme="1"/>
      <name val="Calibri"/>
      <family val="2"/>
      <scheme val="minor"/>
    </font>
    <font>
      <sz val="10"/>
      <color theme="1"/>
      <name val="Calibri"/>
      <family val="2"/>
      <scheme val="minor"/>
    </font>
    <font>
      <sz val="9"/>
      <color theme="1"/>
      <name val="Arial"/>
      <family val="2"/>
    </font>
    <font>
      <sz val="12"/>
      <color theme="1"/>
      <name val="Calibri"/>
      <family val="2"/>
    </font>
    <font>
      <sz val="12"/>
      <color rgb="FF000000"/>
      <name val="Calibri"/>
      <family val="2"/>
    </font>
    <font>
      <b/>
      <sz val="10"/>
      <color theme="1"/>
      <name val="Calibri"/>
      <family val="2"/>
      <scheme val="minor"/>
    </font>
    <font>
      <b/>
      <sz val="10"/>
      <color theme="1"/>
      <name val="Arial"/>
      <family val="2"/>
    </font>
    <font>
      <sz val="12"/>
      <name val="Calibri"/>
      <family val="2"/>
      <scheme val="minor"/>
    </font>
    <font>
      <sz val="11"/>
      <color rgb="FF000000"/>
      <name val="Arial"/>
      <family val="2"/>
    </font>
    <font>
      <b/>
      <sz val="10"/>
      <color rgb="FF00B050"/>
      <name val="Calibri"/>
      <family val="2"/>
      <scheme val="minor"/>
    </font>
    <font>
      <sz val="14"/>
      <color theme="1"/>
      <name val="Calibri"/>
      <family val="2"/>
      <scheme val="minor"/>
    </font>
    <font>
      <b/>
      <sz val="12"/>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4">
    <xf numFmtId="0" fontId="0" fillId="0" borderId="0" xfId="0"/>
    <xf numFmtId="0" fontId="0" fillId="2" borderId="1" xfId="0" applyFill="1" applyBorder="1" applyAlignment="1">
      <alignment horizontal="center" vertical="top" wrapText="1"/>
    </xf>
    <xf numFmtId="0" fontId="8" fillId="3" borderId="0" xfId="0" applyFont="1" applyFill="1" applyAlignment="1">
      <alignment horizontal="center" vertical="top" wrapText="1"/>
    </xf>
    <xf numFmtId="0" fontId="0" fillId="2" borderId="0" xfId="0" applyFill="1" applyBorder="1" applyAlignment="1">
      <alignment horizontal="center"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top" wrapText="1"/>
    </xf>
    <xf numFmtId="0" fontId="0" fillId="3" borderId="3" xfId="0" applyFill="1" applyBorder="1" applyAlignment="1">
      <alignment horizontal="center" vertical="top" wrapText="1"/>
    </xf>
    <xf numFmtId="0" fontId="9" fillId="0" borderId="0" xfId="0" applyFont="1" applyFill="1"/>
    <xf numFmtId="0" fontId="0" fillId="2" borderId="1" xfId="0" applyFill="1" applyBorder="1" applyAlignment="1">
      <alignment horizontal="left" vertical="center" wrapText="1"/>
    </xf>
    <xf numFmtId="0" fontId="0" fillId="3" borderId="0" xfId="0" applyFill="1" applyBorder="1" applyAlignment="1">
      <alignment horizontal="center" vertical="top" wrapText="1"/>
    </xf>
    <xf numFmtId="0" fontId="0" fillId="2" borderId="0" xfId="0" applyFill="1" applyBorder="1" applyAlignment="1">
      <alignment horizontal="left" vertical="center" wrapText="1"/>
    </xf>
    <xf numFmtId="0" fontId="10" fillId="0" borderId="0" xfId="0" applyFont="1" applyAlignment="1">
      <alignment wrapText="1"/>
    </xf>
    <xf numFmtId="0" fontId="11" fillId="0" borderId="0" xfId="0" applyFont="1" applyFill="1"/>
    <xf numFmtId="0" fontId="0" fillId="0" borderId="0" xfId="0" applyFill="1"/>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 fontId="12"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 fontId="13" fillId="0" borderId="1" xfId="0" applyNumberFormat="1" applyFont="1" applyFill="1" applyBorder="1" applyAlignment="1">
      <alignment horizontal="center" vertical="center"/>
    </xf>
    <xf numFmtId="17" fontId="12"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left" vertical="center" wrapText="1"/>
      <protection locked="0"/>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1" fontId="12" fillId="4" borderId="1" xfId="0" applyNumberFormat="1" applyFont="1" applyFill="1" applyBorder="1" applyAlignment="1">
      <alignment horizontal="center"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 fontId="13" fillId="4" borderId="1" xfId="0" applyNumberFormat="1" applyFont="1" applyFill="1" applyBorder="1" applyAlignment="1">
      <alignment horizontal="center" vertical="center"/>
    </xf>
    <xf numFmtId="0" fontId="9" fillId="4" borderId="0" xfId="0" applyFont="1" applyFill="1"/>
    <xf numFmtId="49" fontId="4" fillId="4" borderId="1" xfId="0" applyNumberFormat="1" applyFont="1" applyFill="1" applyBorder="1" applyAlignment="1" applyProtection="1">
      <alignment horizontal="left" vertical="center" wrapText="1"/>
      <protection locked="0"/>
    </xf>
    <xf numFmtId="0" fontId="15" fillId="5" borderId="5" xfId="0" applyFont="1" applyFill="1" applyBorder="1" applyAlignment="1" applyProtection="1">
      <alignment horizontal="center" vertical="center" wrapText="1"/>
      <protection locked="0"/>
    </xf>
    <xf numFmtId="0" fontId="4" fillId="4" borderId="1" xfId="0" applyFont="1" applyFill="1" applyBorder="1" applyAlignment="1">
      <alignment horizontal="left" vertical="center" wrapText="1"/>
    </xf>
    <xf numFmtId="17" fontId="12" fillId="4" borderId="1" xfId="0" applyNumberFormat="1" applyFont="1" applyFill="1" applyBorder="1" applyAlignment="1">
      <alignment horizontal="center" vertical="center" wrapText="1"/>
    </xf>
    <xf numFmtId="17" fontId="13" fillId="0" borderId="1" xfId="0" applyNumberFormat="1" applyFont="1" applyFill="1" applyBorder="1" applyAlignment="1">
      <alignment horizontal="center" vertical="center" wrapText="1"/>
    </xf>
    <xf numFmtId="17" fontId="13" fillId="4" borderId="1" xfId="0" applyNumberFormat="1" applyFont="1" applyFill="1" applyBorder="1" applyAlignment="1">
      <alignment horizontal="center" vertical="center" wrapText="1"/>
    </xf>
    <xf numFmtId="17" fontId="0" fillId="0" borderId="0" xfId="0" applyNumberFormat="1" applyAlignment="1">
      <alignment horizontal="center" vertical="center" wrapText="1"/>
    </xf>
    <xf numFmtId="0" fontId="9" fillId="0" borderId="1" xfId="0" applyFont="1" applyFill="1" applyBorder="1" applyAlignment="1">
      <alignment horizontal="center" vertical="center"/>
    </xf>
    <xf numFmtId="0" fontId="0" fillId="0" borderId="1" xfId="0" applyBorder="1" applyAlignment="1">
      <alignment wrapText="1"/>
    </xf>
    <xf numFmtId="0" fontId="9" fillId="4" borderId="1" xfId="0" applyFont="1" applyFill="1" applyBorder="1" applyAlignment="1">
      <alignment horizontal="center" vertical="center"/>
    </xf>
    <xf numFmtId="49" fontId="16"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xf>
    <xf numFmtId="14" fontId="16" fillId="4" borderId="1" xfId="0" applyNumberFormat="1" applyFont="1" applyFill="1" applyBorder="1" applyAlignment="1">
      <alignment horizontal="center" vertical="center" wrapText="1"/>
    </xf>
    <xf numFmtId="14" fontId="16" fillId="4"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17" fillId="0" borderId="0" xfId="0" applyFont="1" applyAlignment="1">
      <alignment horizontal="center" vertical="center" wrapText="1"/>
    </xf>
    <xf numFmtId="0" fontId="12" fillId="0" borderId="4" xfId="0" applyFont="1" applyFill="1" applyBorder="1" applyAlignment="1">
      <alignment horizontal="center" vertical="center"/>
    </xf>
    <xf numFmtId="0" fontId="13" fillId="4"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49" fontId="4" fillId="0" borderId="4" xfId="0" applyNumberFormat="1" applyFont="1" applyFill="1" applyBorder="1" applyAlignment="1" applyProtection="1">
      <alignment horizontal="left" vertical="center" wrapText="1"/>
      <protection locked="0"/>
    </xf>
    <xf numFmtId="0" fontId="12" fillId="0" borderId="4" xfId="0" applyFont="1" applyFill="1" applyBorder="1" applyAlignment="1">
      <alignment horizontal="center" vertical="center" wrapText="1"/>
    </xf>
    <xf numFmtId="17" fontId="12" fillId="0" borderId="4" xfId="0" applyNumberFormat="1" applyFont="1" applyFill="1" applyBorder="1" applyAlignment="1">
      <alignment horizontal="center" vertical="center" wrapText="1"/>
    </xf>
    <xf numFmtId="0" fontId="12" fillId="4" borderId="4" xfId="0" applyFont="1" applyFill="1" applyBorder="1" applyAlignment="1">
      <alignment horizontal="center" vertical="center"/>
    </xf>
    <xf numFmtId="1" fontId="12"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14" fillId="5" borderId="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0" fillId="0" borderId="4" xfId="0" applyBorder="1" applyAlignment="1">
      <alignment horizontal="center" vertical="center"/>
    </xf>
    <xf numFmtId="49" fontId="19" fillId="0" borderId="1" xfId="0" applyNumberFormat="1" applyFont="1" applyFill="1" applyBorder="1" applyAlignment="1" applyProtection="1">
      <alignment horizontal="center" vertical="center" wrapText="1"/>
      <protection locked="0"/>
    </xf>
    <xf numFmtId="49" fontId="19" fillId="0" borderId="1" xfId="0" applyNumberFormat="1" applyFont="1" applyBorder="1" applyAlignment="1" applyProtection="1">
      <alignment horizontal="center" vertical="center"/>
      <protection locked="0"/>
    </xf>
    <xf numFmtId="0" fontId="14" fillId="6"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49" fontId="12" fillId="0" borderId="6" xfId="0" applyNumberFormat="1" applyFont="1" applyFill="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14" fillId="5" borderId="5" xfId="0" applyFont="1" applyFill="1" applyBorder="1" applyAlignment="1">
      <alignment horizontal="center" vertical="center" wrapText="1"/>
    </xf>
    <xf numFmtId="49" fontId="19" fillId="0" borderId="1" xfId="0" applyNumberFormat="1" applyFont="1" applyFill="1" applyBorder="1" applyAlignment="1" applyProtection="1">
      <alignment horizontal="center" vertical="center"/>
      <protection locked="0"/>
    </xf>
    <xf numFmtId="0" fontId="20" fillId="5" borderId="1" xfId="0" applyFont="1" applyFill="1" applyBorder="1" applyAlignment="1">
      <alignment horizontal="center" vertical="center"/>
    </xf>
    <xf numFmtId="0" fontId="18" fillId="5" borderId="4" xfId="0" applyFont="1" applyFill="1" applyBorder="1" applyAlignment="1">
      <alignment horizontal="center" vertical="center" wrapText="1"/>
    </xf>
    <xf numFmtId="17" fontId="18" fillId="5" borderId="1" xfId="0" applyNumberFormat="1" applyFont="1" applyFill="1" applyBorder="1" applyAlignment="1">
      <alignment horizontal="center" vertical="center" wrapText="1"/>
    </xf>
    <xf numFmtId="17" fontId="0" fillId="0" borderId="4" xfId="0" applyNumberFormat="1" applyBorder="1" applyAlignment="1">
      <alignment horizontal="center" vertical="center"/>
    </xf>
  </cellXfs>
  <cellStyles count="1">
    <cellStyle name="Normal" xfId="0" builtinId="0"/>
  </cellStyles>
  <dxfs count="271">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1</xdr:col>
      <xdr:colOff>819150</xdr:colOff>
      <xdr:row>1</xdr:row>
      <xdr:rowOff>619125</xdr:rowOff>
    </xdr:to>
    <xdr:pic>
      <xdr:nvPicPr>
        <xdr:cNvPr id="2651" name="3 Imagen" descr="LogoOficialCRALR.jpg">
          <a:extLst>
            <a:ext uri="{FF2B5EF4-FFF2-40B4-BE49-F238E27FC236}">
              <a16:creationId xmlns:a16="http://schemas.microsoft.com/office/drawing/2014/main" id="{A0EBA035-6421-4C5A-A8AF-F71787186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14192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161925</xdr:rowOff>
    </xdr:from>
    <xdr:to>
      <xdr:col>18</xdr:col>
      <xdr:colOff>695325</xdr:colOff>
      <xdr:row>30</xdr:row>
      <xdr:rowOff>114300</xdr:rowOff>
    </xdr:to>
    <xdr:pic>
      <xdr:nvPicPr>
        <xdr:cNvPr id="3472" name="Picture 1">
          <a:extLst>
            <a:ext uri="{FF2B5EF4-FFF2-40B4-BE49-F238E27FC236}">
              <a16:creationId xmlns:a16="http://schemas.microsoft.com/office/drawing/2014/main" id="{4525E028-0674-4631-9EC0-6E5A5C36E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509" r="12915"/>
        <a:stretch>
          <a:fillRect/>
        </a:stretch>
      </xdr:blipFill>
      <xdr:spPr bwMode="auto">
        <a:xfrm>
          <a:off x="8877300" y="161925"/>
          <a:ext cx="7267575" cy="571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ernandez\AppData\Local\Microsoft\Windows\INetCache\Content.Outlook\RIPQ7E4G\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s>
    <sheetDataSet>
      <sheetData sheetId="0" refreshError="1"/>
      <sheetData sheetId="1" refreshError="1">
        <row r="2">
          <cell r="B2">
            <v>0</v>
          </cell>
          <cell r="C2" t="str">
            <v>0- N/A</v>
          </cell>
        </row>
        <row r="3">
          <cell r="B3">
            <v>1</v>
          </cell>
          <cell r="C3" t="str">
            <v>1- Información borrador</v>
          </cell>
        </row>
        <row r="4">
          <cell r="B4">
            <v>3</v>
          </cell>
          <cell r="C4" t="str">
            <v>3 - Información final</v>
          </cell>
        </row>
        <row r="9">
          <cell r="B9">
            <v>0</v>
          </cell>
          <cell r="C9" t="str">
            <v>0- N/A</v>
          </cell>
        </row>
        <row r="10">
          <cell r="B10">
            <v>1</v>
          </cell>
          <cell r="C10" t="str">
            <v>1- Muy Bajo</v>
          </cell>
        </row>
        <row r="11">
          <cell r="B11">
            <v>3</v>
          </cell>
          <cell r="C11" t="str">
            <v>3- Bajo</v>
          </cell>
        </row>
        <row r="12">
          <cell r="B12">
            <v>5</v>
          </cell>
          <cell r="C12" t="str">
            <v>5- moderado</v>
          </cell>
        </row>
        <row r="13">
          <cell r="B13">
            <v>7</v>
          </cell>
          <cell r="C13" t="str">
            <v>7- Alto</v>
          </cell>
        </row>
        <row r="14">
          <cell r="B14">
            <v>9</v>
          </cell>
          <cell r="C14" t="str">
            <v>9- Muy Alto</v>
          </cell>
        </row>
        <row r="18">
          <cell r="B18">
            <v>0</v>
          </cell>
          <cell r="C18" t="str">
            <v>0- N/A</v>
          </cell>
        </row>
        <row r="19">
          <cell r="B19">
            <v>1</v>
          </cell>
          <cell r="C19" t="str">
            <v>1- Bajo</v>
          </cell>
        </row>
        <row r="20">
          <cell r="B20">
            <v>3</v>
          </cell>
          <cell r="C20" t="str">
            <v>3- Moderado</v>
          </cell>
        </row>
        <row r="21">
          <cell r="B21">
            <v>5</v>
          </cell>
          <cell r="C21" t="str">
            <v>5- Alto</v>
          </cell>
        </row>
        <row r="22">
          <cell r="B22">
            <v>7</v>
          </cell>
          <cell r="C22" t="str">
            <v>7- Muy Alto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6" totalsRowShown="0" headerRowDxfId="30" dataDxfId="29" tableBorderDxfId="28">
  <autoFilter ref="A1:A6" xr:uid="{00000000-0009-0000-0100-000001000000}"/>
  <tableColumns count="1">
    <tableColumn id="1" xr3:uid="{00000000-0010-0000-0000-000001000000}" name="TIPO DE ACTIVO"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C1:C4" totalsRowShown="0" headerRowDxfId="26" dataDxfId="25" tableBorderDxfId="24">
  <autoFilter ref="C1:C4" xr:uid="{00000000-0009-0000-0100-000002000000}"/>
  <tableColumns count="1">
    <tableColumn id="1" xr3:uid="{00000000-0010-0000-0100-000001000000}" name="Integridad" dataDxfId="2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8:C14" totalsRowShown="0" headerRowDxfId="22" dataDxfId="21" tableBorderDxfId="20">
  <autoFilter ref="C8:C14" xr:uid="{00000000-0009-0000-0100-000003000000}"/>
  <tableColumns count="1">
    <tableColumn id="1" xr3:uid="{00000000-0010-0000-0200-000001000000}" name="Disponibilidad" dataDxfId="1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C17:C22" totalsRowShown="0" headerRowDxfId="18" dataDxfId="17" tableBorderDxfId="16">
  <autoFilter ref="C17:C22" xr:uid="{00000000-0009-0000-0100-000004000000}"/>
  <tableColumns count="1">
    <tableColumn id="1" xr3:uid="{00000000-0010-0000-0300-000001000000}" name="Confidencialidad" dataDxfId="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C24:C31" totalsRowShown="0" headerRowDxfId="14" dataDxfId="13">
  <autoFilter ref="C24:C31" xr:uid="{00000000-0009-0000-0100-000005000000}"/>
  <tableColumns count="1">
    <tableColumn id="1" xr3:uid="{00000000-0010-0000-0400-000001000000}" name="Clasf 1712"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C34:C40" totalsRowShown="0" headerRowDxfId="11" dataDxfId="10">
  <autoFilter ref="C34:C40" xr:uid="{00000000-0009-0000-0100-000006000000}"/>
  <tableColumns count="1">
    <tableColumn id="1" xr3:uid="{00000000-0010-0000-0500-000001000000}" name="Clas 1581"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C42:C46" totalsRowShown="0" headerRowDxfId="8" dataDxfId="7">
  <autoFilter ref="C42:C46" xr:uid="{00000000-0009-0000-0100-000007000000}"/>
  <tableColumns count="1">
    <tableColumn id="1" xr3:uid="{00000000-0010-0000-0600-000001000000}" name="Información publicada o disponible"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C48:C60" totalsRowShown="0" headerRowDxfId="5" dataDxfId="4">
  <autoFilter ref="C48:C60" xr:uid="{00000000-0009-0000-0100-000008000000}"/>
  <tableColumns count="1">
    <tableColumn id="1" xr3:uid="{00000000-0010-0000-0700-000001000000}" name="Proceso Custodio - proceso propietario" dataDxfId="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C62:C69" totalsRowShown="0" headerRowDxfId="2" dataDxfId="1">
  <autoFilter ref="C62:C69" xr:uid="{00000000-0009-0000-0100-000009000000}"/>
  <tableColumns count="1">
    <tableColumn id="1" xr3:uid="{00000000-0010-0000-0800-000001000000}" name="Medio de conservacion o sopor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4"/>
  <sheetViews>
    <sheetView tabSelected="1" topLeftCell="G1" zoomScale="60" zoomScaleNormal="60" zoomScaleSheetLayoutView="80" workbookViewId="0">
      <pane ySplit="5" topLeftCell="A58" activePane="bottomLeft" state="frozen"/>
      <selection pane="bottomLeft" activeCell="P2" sqref="P2"/>
      <selection activeCell="A5" sqref="A5"/>
    </sheetView>
  </sheetViews>
  <sheetFormatPr defaultColWidth="11.42578125" defaultRowHeight="15"/>
  <cols>
    <col min="1" max="1" width="12.85546875" style="14" customWidth="1"/>
    <col min="2" max="2" width="16.28515625" style="15" customWidth="1"/>
    <col min="3" max="3" width="52.5703125" style="16" customWidth="1"/>
    <col min="4" max="4" width="68.28515625" style="16" customWidth="1"/>
    <col min="5" max="5" width="24.28515625" style="17" customWidth="1"/>
    <col min="6" max="6" width="30.5703125" style="15" customWidth="1"/>
    <col min="7" max="7" width="26.85546875" style="15" customWidth="1"/>
    <col min="8" max="8" width="19.5703125" style="15" customWidth="1"/>
    <col min="9" max="9" width="21.140625" style="47" customWidth="1"/>
    <col min="10" max="10" width="19.5703125" style="15" customWidth="1"/>
    <col min="11" max="11" width="16.85546875" style="15" customWidth="1"/>
    <col min="12" max="12" width="16.42578125" style="15" customWidth="1"/>
    <col min="13" max="13" width="20.28515625" style="15" customWidth="1"/>
    <col min="14" max="14" width="23.42578125" style="15" customWidth="1"/>
    <col min="15" max="15" width="20.5703125" style="15" customWidth="1"/>
    <col min="16" max="17" width="17.7109375" style="14" customWidth="1"/>
    <col min="18" max="18" width="24.85546875" style="14" customWidth="1"/>
    <col min="19" max="19" width="16.28515625" style="14" customWidth="1"/>
    <col min="20" max="20" width="23.85546875" customWidth="1"/>
    <col min="21" max="21" width="24.28515625" customWidth="1"/>
    <col min="22" max="22" width="20.5703125" customWidth="1"/>
    <col min="23" max="23" width="20" customWidth="1"/>
    <col min="24" max="24" width="18" customWidth="1"/>
    <col min="25" max="25" width="19.42578125" customWidth="1"/>
  </cols>
  <sheetData>
    <row r="1" spans="1:25" ht="52.5" customHeight="1">
      <c r="A1" s="71"/>
      <c r="B1" s="71"/>
      <c r="C1" s="71" t="s">
        <v>0</v>
      </c>
      <c r="D1" s="71"/>
      <c r="E1" s="71" t="s">
        <v>1</v>
      </c>
      <c r="F1" s="71"/>
      <c r="G1" s="71"/>
      <c r="H1" s="71"/>
      <c r="I1" s="71"/>
      <c r="J1" s="71"/>
      <c r="K1" s="71"/>
      <c r="L1" s="71"/>
      <c r="M1" s="70" t="s">
        <v>2</v>
      </c>
      <c r="N1" s="70"/>
      <c r="O1" s="70"/>
      <c r="P1" s="70" t="s">
        <v>3</v>
      </c>
      <c r="Q1" s="70"/>
      <c r="R1" s="70"/>
      <c r="S1" s="70"/>
      <c r="T1" s="70"/>
      <c r="U1" s="70"/>
      <c r="V1" s="70"/>
      <c r="W1" s="70"/>
      <c r="X1" s="70"/>
      <c r="Y1" s="70"/>
    </row>
    <row r="2" spans="1:25" ht="52.5" customHeight="1">
      <c r="A2" s="71"/>
      <c r="B2" s="71"/>
      <c r="C2" s="71" t="s">
        <v>4</v>
      </c>
      <c r="D2" s="71"/>
      <c r="E2" s="71" t="s">
        <v>5</v>
      </c>
      <c r="F2" s="71"/>
      <c r="G2" s="71"/>
      <c r="H2" s="71"/>
      <c r="I2" s="71"/>
      <c r="J2" s="71"/>
      <c r="K2" s="71"/>
      <c r="L2" s="71"/>
      <c r="M2" s="70" t="s">
        <v>6</v>
      </c>
      <c r="N2" s="70"/>
      <c r="O2" s="70"/>
      <c r="P2" s="79" t="s">
        <v>7</v>
      </c>
      <c r="Q2" s="79"/>
      <c r="R2" s="79"/>
      <c r="S2" s="79"/>
      <c r="T2" s="79"/>
      <c r="U2" s="79"/>
      <c r="V2" s="79"/>
      <c r="W2" s="79"/>
      <c r="X2" s="79"/>
      <c r="Y2" s="79"/>
    </row>
    <row r="3" spans="1:25" ht="15.75">
      <c r="A3" s="76"/>
      <c r="B3" s="76"/>
      <c r="C3" s="76"/>
      <c r="D3" s="76"/>
      <c r="E3" s="76"/>
      <c r="F3" s="76"/>
      <c r="G3" s="76"/>
      <c r="H3" s="76"/>
      <c r="I3" s="76"/>
      <c r="J3" s="76"/>
      <c r="K3" s="76"/>
      <c r="L3" s="76"/>
      <c r="M3" s="76"/>
      <c r="N3" s="76"/>
      <c r="O3" s="76"/>
      <c r="P3" s="77"/>
      <c r="Q3" s="77"/>
      <c r="R3" s="77"/>
      <c r="S3" s="77"/>
    </row>
    <row r="4" spans="1:25" s="11" customFormat="1" ht="30.75" customHeight="1">
      <c r="A4" s="68" t="s">
        <v>8</v>
      </c>
      <c r="B4" s="73" t="s">
        <v>9</v>
      </c>
      <c r="C4" s="73" t="s">
        <v>10</v>
      </c>
      <c r="D4" s="74" t="s">
        <v>11</v>
      </c>
      <c r="E4" s="73" t="s">
        <v>12</v>
      </c>
      <c r="F4" s="73" t="s">
        <v>13</v>
      </c>
      <c r="G4" s="73" t="s">
        <v>14</v>
      </c>
      <c r="H4" s="73" t="s">
        <v>15</v>
      </c>
      <c r="I4" s="82" t="s">
        <v>16</v>
      </c>
      <c r="J4" s="68" t="s">
        <v>17</v>
      </c>
      <c r="K4" s="73" t="s">
        <v>18</v>
      </c>
      <c r="L4" s="73" t="s">
        <v>19</v>
      </c>
      <c r="M4" s="72" t="s">
        <v>20</v>
      </c>
      <c r="N4" s="72"/>
      <c r="O4" s="72"/>
      <c r="P4" s="72"/>
      <c r="Q4" s="73" t="s">
        <v>21</v>
      </c>
      <c r="R4" s="73" t="s">
        <v>22</v>
      </c>
      <c r="S4" s="73" t="s">
        <v>4</v>
      </c>
      <c r="T4" s="80" t="s">
        <v>23</v>
      </c>
      <c r="U4" s="80"/>
      <c r="V4" s="80"/>
      <c r="W4" s="80"/>
      <c r="X4" s="80"/>
      <c r="Y4" s="80"/>
    </row>
    <row r="5" spans="1:25" s="11" customFormat="1" ht="53.25" customHeight="1">
      <c r="A5" s="81"/>
      <c r="B5" s="74"/>
      <c r="C5" s="74"/>
      <c r="D5" s="78"/>
      <c r="E5" s="74"/>
      <c r="F5" s="74"/>
      <c r="G5" s="74"/>
      <c r="H5" s="74"/>
      <c r="I5" s="83"/>
      <c r="J5" s="69"/>
      <c r="K5" s="74"/>
      <c r="L5" s="74"/>
      <c r="M5" s="67" t="s">
        <v>24</v>
      </c>
      <c r="N5" s="67" t="s">
        <v>25</v>
      </c>
      <c r="O5" s="67" t="s">
        <v>26</v>
      </c>
      <c r="P5" s="67" t="s">
        <v>27</v>
      </c>
      <c r="Q5" s="74"/>
      <c r="R5" s="74"/>
      <c r="S5" s="74"/>
      <c r="T5" s="42" t="s">
        <v>28</v>
      </c>
      <c r="U5" s="42" t="s">
        <v>29</v>
      </c>
      <c r="V5" s="42" t="s">
        <v>30</v>
      </c>
      <c r="W5" s="42" t="s">
        <v>31</v>
      </c>
      <c r="X5" s="42" t="s">
        <v>32</v>
      </c>
      <c r="Y5" s="42" t="s">
        <v>33</v>
      </c>
    </row>
    <row r="6" spans="1:25" s="7" customFormat="1" ht="49.5" customHeight="1">
      <c r="A6" s="18">
        <v>1</v>
      </c>
      <c r="B6" s="19" t="s">
        <v>34</v>
      </c>
      <c r="C6" s="22" t="s">
        <v>35</v>
      </c>
      <c r="D6" s="20" t="s">
        <v>36</v>
      </c>
      <c r="E6" s="19" t="s">
        <v>37</v>
      </c>
      <c r="F6" s="19" t="s">
        <v>38</v>
      </c>
      <c r="G6" s="19" t="s">
        <v>39</v>
      </c>
      <c r="H6" s="19"/>
      <c r="I6" s="26">
        <v>43952</v>
      </c>
      <c r="J6" s="19"/>
      <c r="K6" s="19" t="s">
        <v>40</v>
      </c>
      <c r="L6" s="19" t="s">
        <v>41</v>
      </c>
      <c r="M6" s="18" t="s">
        <v>42</v>
      </c>
      <c r="N6" s="18" t="s">
        <v>43</v>
      </c>
      <c r="O6" s="18" t="s">
        <v>44</v>
      </c>
      <c r="P6" s="21">
        <f>(IFERROR(ROUND(AVERAGE(LOOKUP(M6,[1]Hoja2!$C$18:$C$22,[1]Hoja2!$B$18:$B$22),LOOKUP(N6,[1]Hoja2!$C$2:$C$4,[1]Hoja2!$B$2:$B$4),LOOKUP(O6,[1]Hoja2!$C$9:$C$14,[1]Hoja2!$B$9:$B$14)),0),""))</f>
        <v>3</v>
      </c>
      <c r="Q6" s="18" t="s">
        <v>45</v>
      </c>
      <c r="R6" s="18" t="s">
        <v>46</v>
      </c>
      <c r="S6" s="18" t="s">
        <v>47</v>
      </c>
      <c r="T6" s="48" t="s">
        <v>48</v>
      </c>
      <c r="U6" s="48" t="s">
        <v>48</v>
      </c>
      <c r="V6" s="48" t="s">
        <v>48</v>
      </c>
      <c r="W6" s="48" t="s">
        <v>48</v>
      </c>
      <c r="X6" s="48" t="s">
        <v>48</v>
      </c>
      <c r="Y6" s="48" t="s">
        <v>48</v>
      </c>
    </row>
    <row r="7" spans="1:25" s="7" customFormat="1" ht="46.5" customHeight="1">
      <c r="A7" s="18">
        <v>2</v>
      </c>
      <c r="B7" s="19" t="s">
        <v>34</v>
      </c>
      <c r="C7" s="20" t="s">
        <v>49</v>
      </c>
      <c r="D7" s="20" t="s">
        <v>50</v>
      </c>
      <c r="E7" s="19" t="s">
        <v>37</v>
      </c>
      <c r="F7" s="19" t="s">
        <v>38</v>
      </c>
      <c r="G7" s="19" t="s">
        <v>51</v>
      </c>
      <c r="H7" s="19"/>
      <c r="I7" s="26">
        <v>43952</v>
      </c>
      <c r="J7" s="19"/>
      <c r="K7" s="19" t="s">
        <v>52</v>
      </c>
      <c r="L7" s="19" t="s">
        <v>53</v>
      </c>
      <c r="M7" s="18" t="s">
        <v>54</v>
      </c>
      <c r="N7" s="18" t="s">
        <v>43</v>
      </c>
      <c r="O7" s="18" t="s">
        <v>55</v>
      </c>
      <c r="P7" s="21">
        <f>(IFERROR(ROUND(AVERAGE(LOOKUP(M7,[1]Hoja2!$C$18:$C$22,[1]Hoja2!$B$18:$B$22),LOOKUP(N7,[1]Hoja2!$C$2:$C$4,[1]Hoja2!$B$2:$B$4),LOOKUP(O7,[1]Hoja2!$C$9:$C$14,[1]Hoja2!$B$9:$B$14)),0),""))</f>
        <v>1</v>
      </c>
      <c r="Q7" s="18" t="s">
        <v>45</v>
      </c>
      <c r="R7" s="18" t="s">
        <v>46</v>
      </c>
      <c r="S7" s="18" t="s">
        <v>47</v>
      </c>
      <c r="T7" s="48" t="s">
        <v>48</v>
      </c>
      <c r="U7" s="48" t="s">
        <v>48</v>
      </c>
      <c r="V7" s="48" t="s">
        <v>48</v>
      </c>
      <c r="W7" s="48" t="s">
        <v>48</v>
      </c>
      <c r="X7" s="48" t="s">
        <v>48</v>
      </c>
      <c r="Y7" s="48" t="s">
        <v>48</v>
      </c>
    </row>
    <row r="8" spans="1:25" s="40" customFormat="1" ht="110.25">
      <c r="A8" s="34">
        <v>3</v>
      </c>
      <c r="B8" s="33" t="s">
        <v>34</v>
      </c>
      <c r="C8" s="36" t="s">
        <v>56</v>
      </c>
      <c r="D8" s="41" t="s">
        <v>57</v>
      </c>
      <c r="E8" s="33" t="s">
        <v>58</v>
      </c>
      <c r="F8" s="33" t="s">
        <v>38</v>
      </c>
      <c r="G8" s="33" t="s">
        <v>59</v>
      </c>
      <c r="H8" s="33"/>
      <c r="I8" s="26">
        <v>43952</v>
      </c>
      <c r="J8" s="33"/>
      <c r="K8" s="33" t="s">
        <v>52</v>
      </c>
      <c r="L8" s="33" t="s">
        <v>41</v>
      </c>
      <c r="M8" s="34" t="s">
        <v>60</v>
      </c>
      <c r="N8" s="34" t="s">
        <v>43</v>
      </c>
      <c r="O8" s="34" t="s">
        <v>44</v>
      </c>
      <c r="P8" s="35">
        <f>(IFERROR(ROUND(AVERAGE(LOOKUP(M8,[1]Hoja2!$C$18:$C$22,[1]Hoja2!$B$18:$B$22),LOOKUP(N8,[1]Hoja2!$C$2:$C$4,[1]Hoja2!$B$2:$B$4),LOOKUP(O8,[1]Hoja2!$C$9:$C$14,[1]Hoja2!$B$9:$B$14)),0),""))</f>
        <v>3</v>
      </c>
      <c r="Q8" s="34" t="s">
        <v>45</v>
      </c>
      <c r="R8" s="34" t="s">
        <v>46</v>
      </c>
      <c r="S8" s="34" t="s">
        <v>47</v>
      </c>
      <c r="T8" s="51" t="s">
        <v>61</v>
      </c>
      <c r="U8" s="51" t="s">
        <v>62</v>
      </c>
      <c r="V8" s="51" t="s">
        <v>62</v>
      </c>
      <c r="W8" s="51" t="s">
        <v>63</v>
      </c>
      <c r="X8" s="51" t="s">
        <v>64</v>
      </c>
      <c r="Y8" s="51" t="s">
        <v>65</v>
      </c>
    </row>
    <row r="9" spans="1:25" s="7" customFormat="1" ht="31.5">
      <c r="A9" s="18">
        <v>4</v>
      </c>
      <c r="B9" s="19" t="s">
        <v>34</v>
      </c>
      <c r="C9" s="20" t="s">
        <v>66</v>
      </c>
      <c r="D9" s="20" t="s">
        <v>67</v>
      </c>
      <c r="E9" s="19" t="s">
        <v>58</v>
      </c>
      <c r="F9" s="19" t="s">
        <v>38</v>
      </c>
      <c r="G9" s="19" t="s">
        <v>38</v>
      </c>
      <c r="H9" s="19"/>
      <c r="I9" s="26">
        <v>43952</v>
      </c>
      <c r="J9" s="19"/>
      <c r="K9" s="19" t="s">
        <v>68</v>
      </c>
      <c r="L9" s="19" t="s">
        <v>69</v>
      </c>
      <c r="M9" s="18" t="s">
        <v>54</v>
      </c>
      <c r="N9" s="18" t="s">
        <v>43</v>
      </c>
      <c r="O9" s="18" t="s">
        <v>55</v>
      </c>
      <c r="P9" s="21">
        <f>(IFERROR(ROUND(AVERAGE(LOOKUP(M9,[1]Hoja2!$C$18:$C$22,[1]Hoja2!$B$18:$B$22),LOOKUP(N9,[1]Hoja2!$C$2:$C$4,[1]Hoja2!$B$2:$B$4),LOOKUP(O9,[1]Hoja2!$C$9:$C$14,[1]Hoja2!$B$9:$B$14)),0),""))</f>
        <v>1</v>
      </c>
      <c r="Q9" s="18" t="s">
        <v>45</v>
      </c>
      <c r="R9" s="18" t="s">
        <v>70</v>
      </c>
      <c r="S9" s="18" t="s">
        <v>71</v>
      </c>
      <c r="T9" s="48" t="s">
        <v>48</v>
      </c>
      <c r="U9" s="48" t="s">
        <v>48</v>
      </c>
      <c r="V9" s="48" t="s">
        <v>48</v>
      </c>
      <c r="W9" s="48" t="s">
        <v>48</v>
      </c>
      <c r="X9" s="48" t="s">
        <v>48</v>
      </c>
      <c r="Y9" s="48" t="s">
        <v>48</v>
      </c>
    </row>
    <row r="10" spans="1:25" s="7" customFormat="1" ht="117" customHeight="1">
      <c r="A10" s="18">
        <v>5</v>
      </c>
      <c r="B10" s="19" t="s">
        <v>34</v>
      </c>
      <c r="C10" s="22" t="s">
        <v>72</v>
      </c>
      <c r="D10" s="20" t="s">
        <v>73</v>
      </c>
      <c r="E10" s="19" t="s">
        <v>58</v>
      </c>
      <c r="F10" s="19" t="s">
        <v>38</v>
      </c>
      <c r="G10" s="19" t="s">
        <v>51</v>
      </c>
      <c r="H10" s="19"/>
      <c r="I10" s="26">
        <v>43952</v>
      </c>
      <c r="J10" s="19"/>
      <c r="K10" s="19" t="s">
        <v>40</v>
      </c>
      <c r="L10" s="19" t="s">
        <v>69</v>
      </c>
      <c r="M10" s="18" t="s">
        <v>54</v>
      </c>
      <c r="N10" s="18" t="s">
        <v>43</v>
      </c>
      <c r="O10" s="18" t="s">
        <v>44</v>
      </c>
      <c r="P10" s="21">
        <v>3</v>
      </c>
      <c r="Q10" s="18" t="s">
        <v>45</v>
      </c>
      <c r="R10" s="18" t="s">
        <v>46</v>
      </c>
      <c r="S10" s="18" t="s">
        <v>47</v>
      </c>
      <c r="T10" s="48" t="s">
        <v>48</v>
      </c>
      <c r="U10" s="48" t="s">
        <v>48</v>
      </c>
      <c r="V10" s="48" t="s">
        <v>48</v>
      </c>
      <c r="W10" s="48" t="s">
        <v>48</v>
      </c>
      <c r="X10" s="48" t="s">
        <v>48</v>
      </c>
      <c r="Y10" s="48" t="s">
        <v>48</v>
      </c>
    </row>
    <row r="11" spans="1:25" s="40" customFormat="1" ht="409.5">
      <c r="A11" s="18">
        <v>6</v>
      </c>
      <c r="B11" s="33" t="s">
        <v>34</v>
      </c>
      <c r="C11" s="32" t="s">
        <v>74</v>
      </c>
      <c r="D11" s="41" t="s">
        <v>75</v>
      </c>
      <c r="E11" s="33" t="s">
        <v>76</v>
      </c>
      <c r="F11" s="33" t="s">
        <v>38</v>
      </c>
      <c r="G11" s="33" t="s">
        <v>59</v>
      </c>
      <c r="H11" s="33"/>
      <c r="I11" s="26">
        <v>43952</v>
      </c>
      <c r="J11" s="33"/>
      <c r="K11" s="33" t="s">
        <v>52</v>
      </c>
      <c r="L11" s="33" t="s">
        <v>53</v>
      </c>
      <c r="M11" s="34" t="s">
        <v>60</v>
      </c>
      <c r="N11" s="34" t="s">
        <v>43</v>
      </c>
      <c r="O11" s="34" t="s">
        <v>77</v>
      </c>
      <c r="P11" s="35">
        <f>(IFERROR(ROUND(AVERAGE(LOOKUP(M11,[1]Hoja2!$C$18:$C$22,[1]Hoja2!$B$18:$B$22),LOOKUP(N11,[1]Hoja2!$C$2:$C$4,[1]Hoja2!$B$2:$B$4),LOOKUP(O11,[1]Hoja2!$C$9:$C$14,[1]Hoja2!$B$9:$B$14)),0),""))</f>
        <v>4</v>
      </c>
      <c r="Q11" s="34" t="s">
        <v>45</v>
      </c>
      <c r="R11" s="34" t="s">
        <v>46</v>
      </c>
      <c r="S11" s="34" t="s">
        <v>47</v>
      </c>
      <c r="T11" s="51" t="s">
        <v>78</v>
      </c>
      <c r="U11" s="51" t="s">
        <v>79</v>
      </c>
      <c r="V11" s="51" t="s">
        <v>80</v>
      </c>
      <c r="W11" s="51" t="s">
        <v>81</v>
      </c>
      <c r="X11" s="51" t="s">
        <v>82</v>
      </c>
      <c r="Y11" s="51" t="s">
        <v>65</v>
      </c>
    </row>
    <row r="12" spans="1:25" s="7" customFormat="1" ht="32.25" customHeight="1">
      <c r="A12" s="34">
        <v>7</v>
      </c>
      <c r="B12" s="19" t="s">
        <v>34</v>
      </c>
      <c r="C12" s="22" t="s">
        <v>83</v>
      </c>
      <c r="D12" s="20" t="s">
        <v>84</v>
      </c>
      <c r="E12" s="19" t="s">
        <v>58</v>
      </c>
      <c r="F12" s="19" t="s">
        <v>38</v>
      </c>
      <c r="G12" s="19" t="s">
        <v>85</v>
      </c>
      <c r="H12" s="19"/>
      <c r="I12" s="26">
        <v>43952</v>
      </c>
      <c r="J12" s="19"/>
      <c r="K12" s="19" t="s">
        <v>68</v>
      </c>
      <c r="L12" s="19" t="s">
        <v>86</v>
      </c>
      <c r="M12" s="18" t="s">
        <v>54</v>
      </c>
      <c r="N12" s="18" t="s">
        <v>43</v>
      </c>
      <c r="O12" s="18" t="s">
        <v>44</v>
      </c>
      <c r="P12" s="21">
        <f>(IFERROR(ROUND(AVERAGE(LOOKUP(M12,[1]Hoja2!$C$18:$C$22,[1]Hoja2!$B$18:$B$22),LOOKUP(N12,[1]Hoja2!$C$2:$C$4,[1]Hoja2!$B$2:$B$4),LOOKUP(O12,[1]Hoja2!$C$9:$C$14,[1]Hoja2!$B$9:$B$14)),0),""))</f>
        <v>2</v>
      </c>
      <c r="Q12" s="18" t="s">
        <v>45</v>
      </c>
      <c r="R12" s="18" t="s">
        <v>46</v>
      </c>
      <c r="S12" s="18" t="s">
        <v>47</v>
      </c>
      <c r="T12" s="48" t="s">
        <v>48</v>
      </c>
      <c r="U12" s="48" t="s">
        <v>48</v>
      </c>
      <c r="V12" s="48" t="s">
        <v>48</v>
      </c>
      <c r="W12" s="48" t="s">
        <v>48</v>
      </c>
      <c r="X12" s="48" t="s">
        <v>48</v>
      </c>
      <c r="Y12" s="48" t="s">
        <v>48</v>
      </c>
    </row>
    <row r="13" spans="1:25" s="7" customFormat="1" ht="90.75" customHeight="1">
      <c r="A13" s="18">
        <v>8</v>
      </c>
      <c r="B13" s="19" t="s">
        <v>34</v>
      </c>
      <c r="C13" s="20" t="s">
        <v>87</v>
      </c>
      <c r="D13" s="20" t="s">
        <v>88</v>
      </c>
      <c r="E13" s="19" t="s">
        <v>37</v>
      </c>
      <c r="F13" s="19" t="s">
        <v>38</v>
      </c>
      <c r="G13" s="19" t="s">
        <v>51</v>
      </c>
      <c r="H13" s="19"/>
      <c r="I13" s="26">
        <v>43952</v>
      </c>
      <c r="J13" s="19"/>
      <c r="K13" s="19" t="s">
        <v>40</v>
      </c>
      <c r="L13" s="19" t="s">
        <v>53</v>
      </c>
      <c r="M13" s="18" t="s">
        <v>60</v>
      </c>
      <c r="N13" s="18" t="s">
        <v>43</v>
      </c>
      <c r="O13" s="18" t="s">
        <v>44</v>
      </c>
      <c r="P13" s="21">
        <f>(IFERROR(ROUND(AVERAGE(LOOKUP(M13,[1]Hoja2!$C$18:$C$22,[1]Hoja2!$B$18:$B$22),LOOKUP(N13,[1]Hoja2!$C$2:$C$4,[1]Hoja2!$B$2:$B$4),LOOKUP(O13,[1]Hoja2!$C$9:$C$14,[1]Hoja2!$B$9:$B$14)),0),""))</f>
        <v>3</v>
      </c>
      <c r="Q13" s="18" t="s">
        <v>45</v>
      </c>
      <c r="R13" s="18" t="s">
        <v>46</v>
      </c>
      <c r="S13" s="18" t="s">
        <v>47</v>
      </c>
      <c r="T13" s="51" t="s">
        <v>89</v>
      </c>
      <c r="U13" s="51" t="s">
        <v>90</v>
      </c>
      <c r="V13" s="51" t="s">
        <v>91</v>
      </c>
      <c r="W13" s="51" t="s">
        <v>63</v>
      </c>
      <c r="X13" s="51" t="s">
        <v>92</v>
      </c>
      <c r="Y13" s="51" t="s">
        <v>93</v>
      </c>
    </row>
    <row r="14" spans="1:25" s="7" customFormat="1" ht="60.75" customHeight="1">
      <c r="A14" s="18">
        <v>9</v>
      </c>
      <c r="B14" s="19" t="s">
        <v>34</v>
      </c>
      <c r="C14" s="22" t="s">
        <v>94</v>
      </c>
      <c r="D14" s="27" t="s">
        <v>95</v>
      </c>
      <c r="E14" s="19" t="s">
        <v>37</v>
      </c>
      <c r="F14" s="19" t="s">
        <v>38</v>
      </c>
      <c r="G14" s="19" t="s">
        <v>96</v>
      </c>
      <c r="H14" s="19"/>
      <c r="I14" s="26">
        <v>43952</v>
      </c>
      <c r="J14" s="19"/>
      <c r="K14" s="19" t="s">
        <v>52</v>
      </c>
      <c r="L14" s="19" t="s">
        <v>41</v>
      </c>
      <c r="M14" s="18" t="s">
        <v>42</v>
      </c>
      <c r="N14" s="18" t="s">
        <v>43</v>
      </c>
      <c r="O14" s="18" t="s">
        <v>44</v>
      </c>
      <c r="P14" s="21">
        <f>(IFERROR(ROUND(AVERAGE(LOOKUP(M14,[1]Hoja2!$C$18:$C$22,[1]Hoja2!$B$18:$B$22),LOOKUP(N14,[1]Hoja2!$C$2:$C$4,[1]Hoja2!$B$2:$B$4),LOOKUP(O14,[1]Hoja2!$C$9:$C$14,[1]Hoja2!$B$9:$B$14)),0),""))</f>
        <v>3</v>
      </c>
      <c r="Q14" s="18" t="s">
        <v>45</v>
      </c>
      <c r="R14" s="18" t="s">
        <v>46</v>
      </c>
      <c r="S14" s="18" t="s">
        <v>47</v>
      </c>
      <c r="T14" s="48" t="s">
        <v>48</v>
      </c>
      <c r="U14" s="48" t="s">
        <v>48</v>
      </c>
      <c r="V14" s="48" t="s">
        <v>48</v>
      </c>
      <c r="W14" s="48" t="s">
        <v>48</v>
      </c>
      <c r="X14" s="48" t="s">
        <v>48</v>
      </c>
      <c r="Y14" s="48" t="s">
        <v>48</v>
      </c>
    </row>
    <row r="15" spans="1:25" s="7" customFormat="1" ht="51" customHeight="1">
      <c r="A15" s="18">
        <v>10</v>
      </c>
      <c r="B15" s="19" t="s">
        <v>34</v>
      </c>
      <c r="C15" s="20" t="s">
        <v>97</v>
      </c>
      <c r="D15" s="49" t="s">
        <v>98</v>
      </c>
      <c r="E15" s="19" t="s">
        <v>37</v>
      </c>
      <c r="F15" s="19" t="s">
        <v>38</v>
      </c>
      <c r="G15" s="19" t="s">
        <v>51</v>
      </c>
      <c r="H15" s="19"/>
      <c r="I15" s="26">
        <v>43952</v>
      </c>
      <c r="J15" s="19"/>
      <c r="K15" s="19" t="s">
        <v>68</v>
      </c>
      <c r="L15" s="19" t="s">
        <v>53</v>
      </c>
      <c r="M15" s="18" t="s">
        <v>60</v>
      </c>
      <c r="N15" s="18" t="s">
        <v>43</v>
      </c>
      <c r="O15" s="18" t="s">
        <v>44</v>
      </c>
      <c r="P15" s="21">
        <f>(IFERROR(ROUND(AVERAGE(LOOKUP(M15,[1]Hoja2!$C$18:$C$22,[1]Hoja2!$B$18:$B$22),LOOKUP(N15,[1]Hoja2!$C$2:$C$4,[1]Hoja2!$B$2:$B$4),LOOKUP(O15,[1]Hoja2!$C$9:$C$14,[1]Hoja2!$B$9:$B$14)),0),""))</f>
        <v>3</v>
      </c>
      <c r="Q15" s="18" t="s">
        <v>45</v>
      </c>
      <c r="R15" s="18" t="s">
        <v>46</v>
      </c>
      <c r="S15" s="18" t="s">
        <v>47</v>
      </c>
      <c r="T15" s="48" t="s">
        <v>48</v>
      </c>
      <c r="U15" s="48" t="s">
        <v>48</v>
      </c>
      <c r="V15" s="48" t="s">
        <v>48</v>
      </c>
      <c r="W15" s="48" t="s">
        <v>48</v>
      </c>
      <c r="X15" s="48" t="s">
        <v>48</v>
      </c>
      <c r="Y15" s="48" t="s">
        <v>48</v>
      </c>
    </row>
    <row r="16" spans="1:25" s="40" customFormat="1" ht="90.75" customHeight="1">
      <c r="A16" s="34">
        <v>11</v>
      </c>
      <c r="B16" s="33" t="s">
        <v>34</v>
      </c>
      <c r="C16" s="36" t="s">
        <v>99</v>
      </c>
      <c r="D16" s="41" t="s">
        <v>100</v>
      </c>
      <c r="E16" s="33" t="s">
        <v>58</v>
      </c>
      <c r="F16" s="33" t="s">
        <v>38</v>
      </c>
      <c r="G16" s="33" t="s">
        <v>101</v>
      </c>
      <c r="H16" s="33"/>
      <c r="I16" s="26">
        <v>43952</v>
      </c>
      <c r="J16" s="33"/>
      <c r="K16" s="33" t="s">
        <v>40</v>
      </c>
      <c r="L16" s="33" t="s">
        <v>53</v>
      </c>
      <c r="M16" s="34" t="s">
        <v>60</v>
      </c>
      <c r="N16" s="34" t="s">
        <v>43</v>
      </c>
      <c r="O16" s="34" t="s">
        <v>44</v>
      </c>
      <c r="P16" s="35">
        <f>(IFERROR(ROUND(AVERAGE(LOOKUP(M16,[1]Hoja2!$C$18:$C$22,[1]Hoja2!$B$18:$B$22),LOOKUP(N16,[1]Hoja2!$C$2:$C$4,[1]Hoja2!$B$2:$B$4),LOOKUP(O16,[1]Hoja2!$C$9:$C$14,[1]Hoja2!$B$9:$B$14)),0),""))</f>
        <v>3</v>
      </c>
      <c r="Q16" s="34" t="s">
        <v>45</v>
      </c>
      <c r="R16" s="34" t="s">
        <v>46</v>
      </c>
      <c r="S16" s="34" t="s">
        <v>47</v>
      </c>
      <c r="T16" s="51" t="s">
        <v>102</v>
      </c>
      <c r="U16" s="51" t="s">
        <v>62</v>
      </c>
      <c r="V16" s="51" t="s">
        <v>62</v>
      </c>
      <c r="W16" s="51" t="s">
        <v>63</v>
      </c>
      <c r="X16" s="57" t="s">
        <v>103</v>
      </c>
      <c r="Y16" s="51" t="s">
        <v>65</v>
      </c>
    </row>
    <row r="17" spans="1:25" s="7" customFormat="1" ht="81.75" customHeight="1">
      <c r="A17" s="18">
        <v>12</v>
      </c>
      <c r="B17" s="19" t="s">
        <v>34</v>
      </c>
      <c r="C17" s="20" t="s">
        <v>104</v>
      </c>
      <c r="D17" s="20" t="s">
        <v>105</v>
      </c>
      <c r="E17" s="19" t="s">
        <v>58</v>
      </c>
      <c r="F17" s="19" t="s">
        <v>38</v>
      </c>
      <c r="G17" s="19" t="s">
        <v>51</v>
      </c>
      <c r="H17" s="19"/>
      <c r="I17" s="26">
        <v>43952</v>
      </c>
      <c r="J17" s="19"/>
      <c r="K17" s="19" t="s">
        <v>68</v>
      </c>
      <c r="L17" s="19" t="s">
        <v>69</v>
      </c>
      <c r="M17" s="18" t="s">
        <v>54</v>
      </c>
      <c r="N17" s="18" t="s">
        <v>106</v>
      </c>
      <c r="O17" s="18" t="s">
        <v>44</v>
      </c>
      <c r="P17" s="21">
        <f>(IFERROR(ROUND(AVERAGE(LOOKUP(M17,[1]Hoja2!$C$18:$C$22,[1]Hoja2!$B$18:$B$22),LOOKUP(N17,[1]Hoja2!$C$2:$C$4,[1]Hoja2!$B$2:$B$4),LOOKUP(O17,[1]Hoja2!$C$9:$C$14,[1]Hoja2!$B$9:$B$14)),0),""))</f>
        <v>3</v>
      </c>
      <c r="Q17" s="18" t="s">
        <v>45</v>
      </c>
      <c r="R17" s="18" t="s">
        <v>46</v>
      </c>
      <c r="S17" s="18" t="s">
        <v>47</v>
      </c>
      <c r="T17" s="48" t="s">
        <v>48</v>
      </c>
      <c r="U17" s="48" t="s">
        <v>48</v>
      </c>
      <c r="V17" s="48" t="s">
        <v>48</v>
      </c>
      <c r="W17" s="48" t="s">
        <v>48</v>
      </c>
      <c r="X17" s="48" t="s">
        <v>48</v>
      </c>
      <c r="Y17" s="48" t="s">
        <v>48</v>
      </c>
    </row>
    <row r="18" spans="1:25" s="7" customFormat="1" ht="63" customHeight="1">
      <c r="A18" s="18">
        <v>13</v>
      </c>
      <c r="B18" s="19" t="s">
        <v>34</v>
      </c>
      <c r="C18" s="22" t="s">
        <v>107</v>
      </c>
      <c r="D18" s="27" t="s">
        <v>108</v>
      </c>
      <c r="E18" s="19" t="s">
        <v>76</v>
      </c>
      <c r="F18" s="19" t="s">
        <v>38</v>
      </c>
      <c r="G18" s="19" t="s">
        <v>109</v>
      </c>
      <c r="H18" s="19"/>
      <c r="I18" s="26">
        <v>43952</v>
      </c>
      <c r="J18" s="19"/>
      <c r="K18" s="19" t="s">
        <v>68</v>
      </c>
      <c r="L18" s="19" t="s">
        <v>41</v>
      </c>
      <c r="M18" s="18" t="s">
        <v>54</v>
      </c>
      <c r="N18" s="18" t="s">
        <v>43</v>
      </c>
      <c r="O18" s="18" t="s">
        <v>55</v>
      </c>
      <c r="P18" s="21">
        <f>(IFERROR(ROUND(AVERAGE(LOOKUP(M18,[1]Hoja2!$C$18:$C$22,[1]Hoja2!$B$18:$B$22),LOOKUP(N18,[1]Hoja2!$C$2:$C$4,[1]Hoja2!$B$2:$B$4),LOOKUP(O18,[1]Hoja2!$C$9:$C$14,[1]Hoja2!$B$9:$B$14)),0),""))</f>
        <v>1</v>
      </c>
      <c r="Q18" s="18" t="s">
        <v>45</v>
      </c>
      <c r="R18" s="18" t="s">
        <v>46</v>
      </c>
      <c r="S18" s="18" t="s">
        <v>47</v>
      </c>
      <c r="T18" s="48" t="s">
        <v>48</v>
      </c>
      <c r="U18" s="48" t="s">
        <v>48</v>
      </c>
      <c r="V18" s="48" t="s">
        <v>48</v>
      </c>
      <c r="W18" s="48" t="s">
        <v>48</v>
      </c>
      <c r="X18" s="48" t="s">
        <v>48</v>
      </c>
      <c r="Y18" s="48" t="s">
        <v>48</v>
      </c>
    </row>
    <row r="19" spans="1:25" s="7" customFormat="1" ht="85.5" customHeight="1">
      <c r="A19" s="18">
        <v>14</v>
      </c>
      <c r="B19" s="19" t="s">
        <v>34</v>
      </c>
      <c r="C19" s="20" t="s">
        <v>110</v>
      </c>
      <c r="D19" s="32" t="s">
        <v>111</v>
      </c>
      <c r="E19" s="19" t="s">
        <v>58</v>
      </c>
      <c r="F19" s="19" t="s">
        <v>38</v>
      </c>
      <c r="G19" s="19" t="s">
        <v>51</v>
      </c>
      <c r="H19" s="19"/>
      <c r="I19" s="26">
        <v>43952</v>
      </c>
      <c r="J19" s="19"/>
      <c r="K19" s="19" t="s">
        <v>68</v>
      </c>
      <c r="L19" s="19" t="s">
        <v>69</v>
      </c>
      <c r="M19" s="18" t="s">
        <v>54</v>
      </c>
      <c r="N19" s="18" t="s">
        <v>43</v>
      </c>
      <c r="O19" s="18" t="s">
        <v>55</v>
      </c>
      <c r="P19" s="21">
        <f>(IFERROR(ROUND(AVERAGE(LOOKUP(M19,[1]Hoja2!$C$18:$C$22,[1]Hoja2!$B$18:$B$22),LOOKUP(N19,[1]Hoja2!$C$2:$C$4,[1]Hoja2!$B$2:$B$4),LOOKUP(O19,[1]Hoja2!$C$9:$C$14,[1]Hoja2!$B$9:$B$14)),0),""))</f>
        <v>1</v>
      </c>
      <c r="Q19" s="18" t="s">
        <v>45</v>
      </c>
      <c r="R19" s="18" t="s">
        <v>46</v>
      </c>
      <c r="S19" s="18" t="s">
        <v>47</v>
      </c>
      <c r="T19" s="48" t="s">
        <v>48</v>
      </c>
      <c r="U19" s="48" t="s">
        <v>48</v>
      </c>
      <c r="V19" s="48" t="s">
        <v>48</v>
      </c>
      <c r="W19" s="48" t="s">
        <v>48</v>
      </c>
      <c r="X19" s="48" t="s">
        <v>48</v>
      </c>
      <c r="Y19" s="48" t="s">
        <v>48</v>
      </c>
    </row>
    <row r="20" spans="1:25" s="7" customFormat="1" ht="99.75" customHeight="1">
      <c r="A20" s="34">
        <v>15</v>
      </c>
      <c r="B20" s="19" t="s">
        <v>34</v>
      </c>
      <c r="C20" s="22" t="s">
        <v>112</v>
      </c>
      <c r="D20" s="20" t="s">
        <v>113</v>
      </c>
      <c r="E20" s="19" t="s">
        <v>76</v>
      </c>
      <c r="F20" s="19" t="s">
        <v>38</v>
      </c>
      <c r="G20" s="19" t="s">
        <v>39</v>
      </c>
      <c r="H20" s="19"/>
      <c r="I20" s="26">
        <v>43952</v>
      </c>
      <c r="J20" s="19"/>
      <c r="K20" s="19" t="s">
        <v>68</v>
      </c>
      <c r="L20" s="19" t="s">
        <v>41</v>
      </c>
      <c r="M20" s="18" t="s">
        <v>60</v>
      </c>
      <c r="N20" s="18" t="s">
        <v>43</v>
      </c>
      <c r="O20" s="18" t="s">
        <v>55</v>
      </c>
      <c r="P20" s="21">
        <f>(IFERROR(ROUND(AVERAGE(LOOKUP(M20,[1]Hoja2!$C$18:$C$22,[1]Hoja2!$B$18:$B$22),LOOKUP(N20,[1]Hoja2!$C$2:$C$4,[1]Hoja2!$B$2:$B$4),LOOKUP(O20,[1]Hoja2!$C$9:$C$14,[1]Hoja2!$B$9:$B$14)),0),""))</f>
        <v>3</v>
      </c>
      <c r="Q20" s="18" t="s">
        <v>45</v>
      </c>
      <c r="R20" s="18" t="s">
        <v>46</v>
      </c>
      <c r="S20" s="18" t="s">
        <v>47</v>
      </c>
      <c r="T20" s="48" t="s">
        <v>48</v>
      </c>
      <c r="U20" s="48" t="s">
        <v>48</v>
      </c>
      <c r="V20" s="48" t="s">
        <v>48</v>
      </c>
      <c r="W20" s="48" t="s">
        <v>48</v>
      </c>
      <c r="X20" s="48" t="s">
        <v>48</v>
      </c>
      <c r="Y20" s="48" t="s">
        <v>48</v>
      </c>
    </row>
    <row r="21" spans="1:25" s="12" customFormat="1" ht="47.25" customHeight="1">
      <c r="A21" s="18">
        <v>16</v>
      </c>
      <c r="B21" s="19" t="s">
        <v>34</v>
      </c>
      <c r="C21" s="20" t="s">
        <v>114</v>
      </c>
      <c r="D21" s="27" t="s">
        <v>115</v>
      </c>
      <c r="E21" s="19" t="s">
        <v>37</v>
      </c>
      <c r="F21" s="19" t="s">
        <v>109</v>
      </c>
      <c r="G21" s="19" t="s">
        <v>109</v>
      </c>
      <c r="H21" s="19"/>
      <c r="I21" s="26">
        <v>43862</v>
      </c>
      <c r="J21" s="19"/>
      <c r="K21" s="19" t="s">
        <v>68</v>
      </c>
      <c r="L21" s="19" t="s">
        <v>86</v>
      </c>
      <c r="M21" s="18" t="s">
        <v>54</v>
      </c>
      <c r="N21" s="18" t="s">
        <v>43</v>
      </c>
      <c r="O21" s="18" t="s">
        <v>77</v>
      </c>
      <c r="P21" s="21">
        <f>ROUND(AVERAGE(LOOKUP(M21,[1]Hoja2!$C$18:$C$22,[1]Hoja2!$B$18:$B$22),LOOKUP(N21,[1]Hoja2!$C$2:$C$4,[1]Hoja2!$B$2:$B$4),LOOKUP(O21,[1]Hoja2!$C$9:$C$14,[1]Hoja2!$B$9:$B$14)),0)</f>
        <v>3</v>
      </c>
      <c r="Q21" s="18" t="s">
        <v>45</v>
      </c>
      <c r="R21" s="18" t="s">
        <v>116</v>
      </c>
      <c r="S21" s="18" t="s">
        <v>117</v>
      </c>
      <c r="T21" s="48" t="s">
        <v>48</v>
      </c>
      <c r="U21" s="48" t="s">
        <v>48</v>
      </c>
      <c r="V21" s="48" t="s">
        <v>48</v>
      </c>
      <c r="W21" s="48" t="s">
        <v>48</v>
      </c>
      <c r="X21" s="48" t="s">
        <v>48</v>
      </c>
      <c r="Y21" s="48" t="s">
        <v>48</v>
      </c>
    </row>
    <row r="22" spans="1:25" s="7" customFormat="1" ht="96" customHeight="1">
      <c r="A22" s="18">
        <v>17</v>
      </c>
      <c r="B22" s="19" t="s">
        <v>34</v>
      </c>
      <c r="C22" s="56" t="s">
        <v>118</v>
      </c>
      <c r="D22" s="27" t="s">
        <v>119</v>
      </c>
      <c r="E22" s="19" t="s">
        <v>120</v>
      </c>
      <c r="F22" s="19" t="s">
        <v>38</v>
      </c>
      <c r="G22" s="19" t="s">
        <v>121</v>
      </c>
      <c r="H22" s="19" t="s">
        <v>122</v>
      </c>
      <c r="I22" s="26">
        <v>43952</v>
      </c>
      <c r="J22" s="19"/>
      <c r="K22" s="19" t="s">
        <v>68</v>
      </c>
      <c r="L22" s="19" t="s">
        <v>86</v>
      </c>
      <c r="M22" s="18" t="s">
        <v>123</v>
      </c>
      <c r="N22" s="18" t="s">
        <v>43</v>
      </c>
      <c r="O22" s="18" t="s">
        <v>124</v>
      </c>
      <c r="P22" s="21">
        <v>2</v>
      </c>
      <c r="Q22" s="18" t="s">
        <v>45</v>
      </c>
      <c r="R22" s="18" t="s">
        <v>70</v>
      </c>
      <c r="S22" s="18" t="s">
        <v>71</v>
      </c>
      <c r="T22" s="48" t="s">
        <v>48</v>
      </c>
      <c r="U22" s="48" t="s">
        <v>48</v>
      </c>
      <c r="V22" s="48" t="s">
        <v>48</v>
      </c>
      <c r="W22" s="48" t="s">
        <v>48</v>
      </c>
      <c r="X22" s="48" t="s">
        <v>48</v>
      </c>
      <c r="Y22" s="48" t="s">
        <v>48</v>
      </c>
    </row>
    <row r="23" spans="1:25" s="7" customFormat="1" ht="32.25" customHeight="1">
      <c r="A23" s="18">
        <v>18</v>
      </c>
      <c r="B23" s="19" t="s">
        <v>34</v>
      </c>
      <c r="C23" s="22" t="s">
        <v>125</v>
      </c>
      <c r="D23" s="20" t="s">
        <v>126</v>
      </c>
      <c r="E23" s="19" t="s">
        <v>120</v>
      </c>
      <c r="F23" s="19" t="s">
        <v>38</v>
      </c>
      <c r="G23" s="19" t="s">
        <v>39</v>
      </c>
      <c r="H23" s="19"/>
      <c r="I23" s="26">
        <v>43952</v>
      </c>
      <c r="J23" s="19"/>
      <c r="K23" s="19" t="s">
        <v>68</v>
      </c>
      <c r="L23" s="19" t="s">
        <v>86</v>
      </c>
      <c r="M23" s="18" t="s">
        <v>127</v>
      </c>
      <c r="N23" s="18" t="s">
        <v>43</v>
      </c>
      <c r="O23" s="18" t="s">
        <v>44</v>
      </c>
      <c r="P23" s="21">
        <v>2</v>
      </c>
      <c r="Q23" s="18" t="s">
        <v>45</v>
      </c>
      <c r="R23" s="18" t="s">
        <v>70</v>
      </c>
      <c r="S23" s="18" t="s">
        <v>128</v>
      </c>
      <c r="T23" s="48" t="s">
        <v>48</v>
      </c>
      <c r="U23" s="48" t="s">
        <v>48</v>
      </c>
      <c r="V23" s="48" t="s">
        <v>48</v>
      </c>
      <c r="W23" s="48" t="s">
        <v>48</v>
      </c>
      <c r="X23" s="48" t="s">
        <v>48</v>
      </c>
      <c r="Y23" s="48" t="s">
        <v>48</v>
      </c>
    </row>
    <row r="24" spans="1:25" s="12" customFormat="1" ht="47.25">
      <c r="A24" s="34">
        <v>19</v>
      </c>
      <c r="B24" s="23" t="s">
        <v>34</v>
      </c>
      <c r="C24" s="22" t="s">
        <v>129</v>
      </c>
      <c r="D24" s="28" t="s">
        <v>130</v>
      </c>
      <c r="E24" s="23" t="s">
        <v>58</v>
      </c>
      <c r="F24" s="23" t="s">
        <v>131</v>
      </c>
      <c r="G24" s="23" t="s">
        <v>131</v>
      </c>
      <c r="H24" s="23" t="s">
        <v>132</v>
      </c>
      <c r="I24" s="45">
        <v>2020</v>
      </c>
      <c r="J24" s="23" t="s">
        <v>133</v>
      </c>
      <c r="K24" s="23" t="s">
        <v>134</v>
      </c>
      <c r="L24" s="23" t="s">
        <v>135</v>
      </c>
      <c r="M24" s="24" t="s">
        <v>42</v>
      </c>
      <c r="N24" s="18" t="s">
        <v>43</v>
      </c>
      <c r="O24" s="24" t="s">
        <v>136</v>
      </c>
      <c r="P24" s="25">
        <f>ROUND(AVERAGE(LOOKUP(M24,[1]Hoja2!$C$18:$C$22,[1]Hoja2!$B$18:$B$22),LOOKUP(N24,[1]Hoja2!$C$2:$C$4,[1]Hoja2!$B$2:$B$4),LOOKUP(O24,[1]Hoja2!$C$9:$C$14,[1]Hoja2!$B$9:$B$14)),0)</f>
        <v>4</v>
      </c>
      <c r="Q24" s="24" t="s">
        <v>45</v>
      </c>
      <c r="R24" s="18" t="s">
        <v>70</v>
      </c>
      <c r="S24" s="24" t="s">
        <v>137</v>
      </c>
      <c r="T24" s="48" t="s">
        <v>48</v>
      </c>
      <c r="U24" s="48" t="s">
        <v>48</v>
      </c>
      <c r="V24" s="48" t="s">
        <v>48</v>
      </c>
      <c r="W24" s="48" t="s">
        <v>48</v>
      </c>
      <c r="X24" s="48" t="s">
        <v>48</v>
      </c>
      <c r="Y24" s="48" t="s">
        <v>48</v>
      </c>
    </row>
    <row r="25" spans="1:25" s="7" customFormat="1" ht="63" customHeight="1">
      <c r="A25" s="18">
        <v>20</v>
      </c>
      <c r="B25" s="19" t="s">
        <v>34</v>
      </c>
      <c r="C25" s="20" t="s">
        <v>138</v>
      </c>
      <c r="D25" s="27" t="s">
        <v>139</v>
      </c>
      <c r="E25" s="19" t="s">
        <v>37</v>
      </c>
      <c r="F25" s="19" t="s">
        <v>38</v>
      </c>
      <c r="G25" s="19" t="s">
        <v>39</v>
      </c>
      <c r="H25" s="19"/>
      <c r="I25" s="26">
        <v>43952</v>
      </c>
      <c r="J25" s="19"/>
      <c r="K25" s="19" t="s">
        <v>68</v>
      </c>
      <c r="L25" s="19" t="s">
        <v>41</v>
      </c>
      <c r="M25" s="18" t="s">
        <v>54</v>
      </c>
      <c r="N25" s="18" t="s">
        <v>43</v>
      </c>
      <c r="O25" s="18" t="s">
        <v>44</v>
      </c>
      <c r="P25" s="21">
        <f>(IFERROR(ROUND(AVERAGE(LOOKUP(M25,[1]Hoja2!$C$18:$C$22,[1]Hoja2!$B$18:$B$22),LOOKUP(N25,[1]Hoja2!$C$2:$C$4,[1]Hoja2!$B$2:$B$4),LOOKUP(O25,[1]Hoja2!$C$9:$C$14,[1]Hoja2!$B$9:$B$14)),0),""))</f>
        <v>2</v>
      </c>
      <c r="Q25" s="18" t="s">
        <v>45</v>
      </c>
      <c r="R25" s="18" t="s">
        <v>70</v>
      </c>
      <c r="S25" s="18" t="s">
        <v>47</v>
      </c>
      <c r="T25" s="48" t="s">
        <v>48</v>
      </c>
      <c r="U25" s="48" t="s">
        <v>48</v>
      </c>
      <c r="V25" s="48" t="s">
        <v>48</v>
      </c>
      <c r="W25" s="48" t="s">
        <v>48</v>
      </c>
      <c r="X25" s="48" t="s">
        <v>48</v>
      </c>
      <c r="Y25" s="48" t="s">
        <v>48</v>
      </c>
    </row>
    <row r="26" spans="1:25" s="7" customFormat="1" ht="32.25" customHeight="1">
      <c r="A26" s="18">
        <v>21</v>
      </c>
      <c r="B26" s="19" t="s">
        <v>34</v>
      </c>
      <c r="C26" s="20" t="s">
        <v>140</v>
      </c>
      <c r="D26" s="27" t="s">
        <v>141</v>
      </c>
      <c r="E26" s="19" t="s">
        <v>58</v>
      </c>
      <c r="F26" s="19" t="s">
        <v>38</v>
      </c>
      <c r="G26" s="19" t="s">
        <v>51</v>
      </c>
      <c r="H26" s="19"/>
      <c r="I26" s="26">
        <v>43952</v>
      </c>
      <c r="J26" s="19"/>
      <c r="K26" s="19" t="s">
        <v>68</v>
      </c>
      <c r="L26" s="19" t="s">
        <v>53</v>
      </c>
      <c r="M26" s="18" t="s">
        <v>54</v>
      </c>
      <c r="N26" s="18" t="s">
        <v>43</v>
      </c>
      <c r="O26" s="18" t="s">
        <v>44</v>
      </c>
      <c r="P26" s="21">
        <v>3</v>
      </c>
      <c r="Q26" s="18" t="s">
        <v>45</v>
      </c>
      <c r="R26" s="18" t="s">
        <v>142</v>
      </c>
      <c r="S26" s="18" t="s">
        <v>143</v>
      </c>
      <c r="T26" s="48" t="s">
        <v>48</v>
      </c>
      <c r="U26" s="48" t="s">
        <v>48</v>
      </c>
      <c r="V26" s="48" t="s">
        <v>48</v>
      </c>
      <c r="W26" s="48" t="s">
        <v>48</v>
      </c>
      <c r="X26" s="48" t="s">
        <v>48</v>
      </c>
      <c r="Y26" s="48" t="s">
        <v>48</v>
      </c>
    </row>
    <row r="27" spans="1:25" s="7" customFormat="1" ht="32.25" customHeight="1">
      <c r="A27" s="18">
        <v>22</v>
      </c>
      <c r="B27" s="19" t="s">
        <v>34</v>
      </c>
      <c r="C27" s="22" t="s">
        <v>144</v>
      </c>
      <c r="D27" s="27" t="s">
        <v>145</v>
      </c>
      <c r="E27" s="19" t="s">
        <v>120</v>
      </c>
      <c r="F27" s="19" t="s">
        <v>38</v>
      </c>
      <c r="G27" s="19" t="s">
        <v>121</v>
      </c>
      <c r="H27" s="19"/>
      <c r="I27" s="26">
        <v>43952</v>
      </c>
      <c r="J27" s="19"/>
      <c r="K27" s="19" t="s">
        <v>68</v>
      </c>
      <c r="L27" s="19" t="s">
        <v>86</v>
      </c>
      <c r="M27" s="18" t="s">
        <v>127</v>
      </c>
      <c r="N27" s="18" t="s">
        <v>43</v>
      </c>
      <c r="O27" s="18" t="s">
        <v>124</v>
      </c>
      <c r="P27" s="21">
        <f>(IFERROR(ROUND(AVERAGE(LOOKUP(M27,[1]Hoja2!$C$18:$C$22,[1]Hoja2!$B$18:$B$22),LOOKUP(N27,[1]Hoja2!$C$2:$C$4,[1]Hoja2!$B$2:$B$4),LOOKUP(O27,[1]Hoja2!$C$9:$C$14,[1]Hoja2!$B$9:$B$14)),0),""))</f>
        <v>3</v>
      </c>
      <c r="Q27" s="18" t="s">
        <v>45</v>
      </c>
      <c r="R27" s="18" t="s">
        <v>142</v>
      </c>
      <c r="S27" s="18" t="s">
        <v>143</v>
      </c>
      <c r="T27" s="48" t="s">
        <v>48</v>
      </c>
      <c r="U27" s="48" t="s">
        <v>48</v>
      </c>
      <c r="V27" s="48" t="s">
        <v>48</v>
      </c>
      <c r="W27" s="48" t="s">
        <v>48</v>
      </c>
      <c r="X27" s="48" t="s">
        <v>48</v>
      </c>
      <c r="Y27" s="48" t="s">
        <v>48</v>
      </c>
    </row>
    <row r="28" spans="1:25" s="7" customFormat="1" ht="76.5" customHeight="1">
      <c r="A28" s="34">
        <v>23</v>
      </c>
      <c r="B28" s="19" t="s">
        <v>34</v>
      </c>
      <c r="C28" s="20" t="s">
        <v>146</v>
      </c>
      <c r="D28" s="27" t="s">
        <v>147</v>
      </c>
      <c r="E28" s="19" t="s">
        <v>120</v>
      </c>
      <c r="F28" s="19" t="s">
        <v>38</v>
      </c>
      <c r="G28" s="19" t="s">
        <v>109</v>
      </c>
      <c r="H28" s="19"/>
      <c r="I28" s="26">
        <v>43862</v>
      </c>
      <c r="J28" s="19"/>
      <c r="K28" s="19" t="s">
        <v>68</v>
      </c>
      <c r="L28" s="19" t="s">
        <v>86</v>
      </c>
      <c r="M28" s="18" t="s">
        <v>54</v>
      </c>
      <c r="N28" s="18" t="s">
        <v>43</v>
      </c>
      <c r="O28" s="18" t="s">
        <v>55</v>
      </c>
      <c r="P28" s="21">
        <v>2</v>
      </c>
      <c r="Q28" s="18" t="s">
        <v>45</v>
      </c>
      <c r="R28" s="18" t="s">
        <v>70</v>
      </c>
      <c r="S28" s="18" t="s">
        <v>148</v>
      </c>
      <c r="T28" s="48" t="s">
        <v>48</v>
      </c>
      <c r="U28" s="48" t="s">
        <v>48</v>
      </c>
      <c r="V28" s="48" t="s">
        <v>48</v>
      </c>
      <c r="W28" s="48" t="s">
        <v>48</v>
      </c>
      <c r="X28" s="48" t="s">
        <v>48</v>
      </c>
      <c r="Y28" s="48" t="s">
        <v>48</v>
      </c>
    </row>
    <row r="29" spans="1:25" s="40" customFormat="1" ht="75" customHeight="1">
      <c r="A29" s="18">
        <v>24</v>
      </c>
      <c r="B29" s="33" t="s">
        <v>34</v>
      </c>
      <c r="C29" s="36" t="s">
        <v>149</v>
      </c>
      <c r="D29" s="43" t="s">
        <v>150</v>
      </c>
      <c r="E29" s="33" t="s">
        <v>58</v>
      </c>
      <c r="F29" s="33" t="s">
        <v>38</v>
      </c>
      <c r="G29" s="33" t="s">
        <v>59</v>
      </c>
      <c r="H29" s="33"/>
      <c r="I29" s="26">
        <v>43952</v>
      </c>
      <c r="J29" s="33"/>
      <c r="K29" s="33" t="s">
        <v>134</v>
      </c>
      <c r="L29" s="33" t="s">
        <v>53</v>
      </c>
      <c r="M29" s="34" t="s">
        <v>54</v>
      </c>
      <c r="N29" s="34" t="s">
        <v>43</v>
      </c>
      <c r="O29" s="34" t="s">
        <v>77</v>
      </c>
      <c r="P29" s="35">
        <f>(IFERROR(ROUND(AVERAGE(LOOKUP(M29,[1]Hoja2!$C$18:$C$22,[1]Hoja2!$B$18:$B$22),LOOKUP(N29,[1]Hoja2!$C$2:$C$4,[1]Hoja2!$B$2:$B$4),LOOKUP(O29,[1]Hoja2!$C$9:$C$14,[1]Hoja2!$B$9:$B$14)),0),""))</f>
        <v>3</v>
      </c>
      <c r="Q29" s="34" t="s">
        <v>45</v>
      </c>
      <c r="R29" s="34" t="s">
        <v>46</v>
      </c>
      <c r="S29" s="34" t="s">
        <v>47</v>
      </c>
      <c r="T29" s="51" t="s">
        <v>151</v>
      </c>
      <c r="U29" s="51" t="s">
        <v>152</v>
      </c>
      <c r="V29" s="51" t="s">
        <v>152</v>
      </c>
      <c r="W29" s="53" t="s">
        <v>63</v>
      </c>
      <c r="X29" s="53">
        <v>2014</v>
      </c>
      <c r="Y29" s="53" t="s">
        <v>153</v>
      </c>
    </row>
    <row r="30" spans="1:25" s="40" customFormat="1" ht="47.25" customHeight="1">
      <c r="A30" s="18">
        <v>25</v>
      </c>
      <c r="B30" s="33" t="s">
        <v>34</v>
      </c>
      <c r="C30" s="32" t="s">
        <v>154</v>
      </c>
      <c r="D30" s="41" t="s">
        <v>155</v>
      </c>
      <c r="E30" s="33" t="s">
        <v>37</v>
      </c>
      <c r="F30" s="33" t="s">
        <v>38</v>
      </c>
      <c r="G30" s="33" t="s">
        <v>39</v>
      </c>
      <c r="H30" s="33"/>
      <c r="I30" s="26">
        <v>43952</v>
      </c>
      <c r="J30" s="33"/>
      <c r="K30" s="33" t="s">
        <v>40</v>
      </c>
      <c r="L30" s="33" t="s">
        <v>135</v>
      </c>
      <c r="M30" s="34" t="s">
        <v>54</v>
      </c>
      <c r="N30" s="34" t="s">
        <v>43</v>
      </c>
      <c r="O30" s="34" t="s">
        <v>77</v>
      </c>
      <c r="P30" s="35">
        <f>(IFERROR(ROUND(AVERAGE(LOOKUP(M30,[1]Hoja2!$C$18:$C$22,[1]Hoja2!$B$18:$B$22),LOOKUP(N30,[1]Hoja2!$C$2:$C$4,[1]Hoja2!$B$2:$B$4),LOOKUP(O30,[1]Hoja2!$C$9:$C$14,[1]Hoja2!$B$9:$B$14)),0),""))</f>
        <v>3</v>
      </c>
      <c r="Q30" s="34" t="s">
        <v>45</v>
      </c>
      <c r="R30" s="34" t="s">
        <v>46</v>
      </c>
      <c r="S30" s="34" t="s">
        <v>47</v>
      </c>
      <c r="T30" s="48" t="s">
        <v>48</v>
      </c>
      <c r="U30" s="48" t="s">
        <v>48</v>
      </c>
      <c r="V30" s="48" t="s">
        <v>48</v>
      </c>
      <c r="W30" s="48" t="s">
        <v>48</v>
      </c>
      <c r="X30" s="48" t="s">
        <v>48</v>
      </c>
      <c r="Y30" s="48" t="s">
        <v>48</v>
      </c>
    </row>
    <row r="31" spans="1:25" s="7" customFormat="1" ht="47.25" customHeight="1">
      <c r="A31" s="18">
        <v>26</v>
      </c>
      <c r="B31" s="19" t="s">
        <v>34</v>
      </c>
      <c r="C31" s="22" t="s">
        <v>156</v>
      </c>
      <c r="D31" s="20" t="s">
        <v>157</v>
      </c>
      <c r="E31" s="19" t="s">
        <v>120</v>
      </c>
      <c r="F31" s="19" t="s">
        <v>38</v>
      </c>
      <c r="G31" s="19" t="s">
        <v>85</v>
      </c>
      <c r="H31" s="19"/>
      <c r="I31" s="26">
        <v>43952</v>
      </c>
      <c r="J31" s="19"/>
      <c r="K31" s="19" t="s">
        <v>68</v>
      </c>
      <c r="L31" s="19" t="s">
        <v>86</v>
      </c>
      <c r="M31" s="18" t="s">
        <v>54</v>
      </c>
      <c r="N31" s="18" t="s">
        <v>43</v>
      </c>
      <c r="O31" s="18" t="s">
        <v>77</v>
      </c>
      <c r="P31" s="21">
        <f>(IFERROR(ROUND(AVERAGE(LOOKUP(M31,[1]Hoja2!$C$18:$C$22,[1]Hoja2!$B$18:$B$22),LOOKUP(N31,[1]Hoja2!$C$2:$C$4,[1]Hoja2!$B$2:$B$4),LOOKUP(O31,[1]Hoja2!$C$9:$C$14,[1]Hoja2!$B$9:$B$14)),0),""))</f>
        <v>3</v>
      </c>
      <c r="Q31" s="18" t="s">
        <v>45</v>
      </c>
      <c r="R31" s="18" t="s">
        <v>46</v>
      </c>
      <c r="S31" s="18" t="s">
        <v>47</v>
      </c>
      <c r="T31" s="48" t="s">
        <v>48</v>
      </c>
      <c r="U31" s="48" t="s">
        <v>48</v>
      </c>
      <c r="V31" s="48" t="s">
        <v>48</v>
      </c>
      <c r="W31" s="48" t="s">
        <v>48</v>
      </c>
      <c r="X31" s="48" t="s">
        <v>48</v>
      </c>
      <c r="Y31" s="48" t="s">
        <v>48</v>
      </c>
    </row>
    <row r="32" spans="1:25" s="7" customFormat="1" ht="104.25" customHeight="1">
      <c r="A32" s="34">
        <v>27</v>
      </c>
      <c r="B32" s="19" t="s">
        <v>34</v>
      </c>
      <c r="C32" s="20" t="s">
        <v>158</v>
      </c>
      <c r="D32" s="20" t="s">
        <v>159</v>
      </c>
      <c r="E32" s="19" t="s">
        <v>120</v>
      </c>
      <c r="F32" s="19" t="s">
        <v>38</v>
      </c>
      <c r="G32" s="19" t="s">
        <v>85</v>
      </c>
      <c r="H32" s="19"/>
      <c r="I32" s="26">
        <v>43952</v>
      </c>
      <c r="J32" s="19"/>
      <c r="K32" s="19" t="s">
        <v>68</v>
      </c>
      <c r="L32" s="19" t="s">
        <v>86</v>
      </c>
      <c r="M32" s="18" t="s">
        <v>54</v>
      </c>
      <c r="N32" s="18" t="s">
        <v>43</v>
      </c>
      <c r="O32" s="18" t="s">
        <v>77</v>
      </c>
      <c r="P32" s="21">
        <f>(IFERROR(ROUND(AVERAGE(LOOKUP(M32,[1]Hoja2!$C$18:$C$22,[1]Hoja2!$B$18:$B$22),LOOKUP(N32,[1]Hoja2!$C$2:$C$4,[1]Hoja2!$B$2:$B$4),LOOKUP(O32,[1]Hoja2!$C$9:$C$14,[1]Hoja2!$B$9:$B$14)),0),""))</f>
        <v>3</v>
      </c>
      <c r="Q32" s="18" t="s">
        <v>45</v>
      </c>
      <c r="R32" s="18" t="s">
        <v>46</v>
      </c>
      <c r="S32" s="18" t="s">
        <v>47</v>
      </c>
      <c r="T32" s="48" t="s">
        <v>48</v>
      </c>
      <c r="U32" s="48" t="s">
        <v>48</v>
      </c>
      <c r="V32" s="48" t="s">
        <v>48</v>
      </c>
      <c r="W32" s="48" t="s">
        <v>48</v>
      </c>
      <c r="X32" s="48" t="s">
        <v>48</v>
      </c>
      <c r="Y32" s="48" t="s">
        <v>48</v>
      </c>
    </row>
    <row r="33" spans="1:25" s="7" customFormat="1" ht="57" customHeight="1">
      <c r="A33" s="18">
        <v>28</v>
      </c>
      <c r="B33" s="19" t="s">
        <v>34</v>
      </c>
      <c r="C33" s="22" t="s">
        <v>160</v>
      </c>
      <c r="D33" s="20" t="s">
        <v>161</v>
      </c>
      <c r="E33" s="19" t="s">
        <v>120</v>
      </c>
      <c r="F33" s="19" t="s">
        <v>38</v>
      </c>
      <c r="G33" s="19" t="s">
        <v>85</v>
      </c>
      <c r="H33" s="19"/>
      <c r="I33" s="26">
        <v>43952</v>
      </c>
      <c r="J33" s="19"/>
      <c r="K33" s="19" t="s">
        <v>68</v>
      </c>
      <c r="L33" s="19" t="s">
        <v>86</v>
      </c>
      <c r="M33" s="18" t="s">
        <v>54</v>
      </c>
      <c r="N33" s="18" t="s">
        <v>43</v>
      </c>
      <c r="O33" s="18" t="s">
        <v>77</v>
      </c>
      <c r="P33" s="21">
        <f>(IFERROR(ROUND(AVERAGE(LOOKUP(M33,[1]Hoja2!$C$18:$C$22,[1]Hoja2!$B$18:$B$22),LOOKUP(N33,[1]Hoja2!$C$2:$C$4,[1]Hoja2!$B$2:$B$4),LOOKUP(O33,[1]Hoja2!$C$9:$C$14,[1]Hoja2!$B$9:$B$14)),0),""))</f>
        <v>3</v>
      </c>
      <c r="Q33" s="18" t="s">
        <v>45</v>
      </c>
      <c r="R33" s="18" t="s">
        <v>46</v>
      </c>
      <c r="S33" s="18" t="s">
        <v>47</v>
      </c>
      <c r="T33" s="48" t="s">
        <v>48</v>
      </c>
      <c r="U33" s="48" t="s">
        <v>48</v>
      </c>
      <c r="V33" s="48" t="s">
        <v>48</v>
      </c>
      <c r="W33" s="48" t="s">
        <v>48</v>
      </c>
      <c r="X33" s="48" t="s">
        <v>48</v>
      </c>
      <c r="Y33" s="48" t="s">
        <v>48</v>
      </c>
    </row>
    <row r="34" spans="1:25" s="7" customFormat="1" ht="69.75" customHeight="1">
      <c r="A34" s="18">
        <v>29</v>
      </c>
      <c r="B34" s="19" t="s">
        <v>34</v>
      </c>
      <c r="C34" s="20" t="s">
        <v>162</v>
      </c>
      <c r="D34" s="20" t="s">
        <v>163</v>
      </c>
      <c r="E34" s="19" t="s">
        <v>120</v>
      </c>
      <c r="F34" s="19" t="s">
        <v>38</v>
      </c>
      <c r="G34" s="19" t="s">
        <v>85</v>
      </c>
      <c r="H34" s="19"/>
      <c r="I34" s="26">
        <v>43952</v>
      </c>
      <c r="J34" s="19"/>
      <c r="K34" s="19" t="s">
        <v>68</v>
      </c>
      <c r="L34" s="19" t="s">
        <v>86</v>
      </c>
      <c r="M34" s="18" t="s">
        <v>54</v>
      </c>
      <c r="N34" s="18" t="s">
        <v>43</v>
      </c>
      <c r="O34" s="18" t="s">
        <v>77</v>
      </c>
      <c r="P34" s="21">
        <f>(IFERROR(ROUND(AVERAGE(LOOKUP(M34,[1]Hoja2!$C$18:$C$22,[1]Hoja2!$B$18:$B$22),LOOKUP(N34,[1]Hoja2!$C$2:$C$4,[1]Hoja2!$B$2:$B$4),LOOKUP(O34,[1]Hoja2!$C$9:$C$14,[1]Hoja2!$B$9:$B$14)),0),""))</f>
        <v>3</v>
      </c>
      <c r="Q34" s="18" t="s">
        <v>45</v>
      </c>
      <c r="R34" s="18" t="s">
        <v>46</v>
      </c>
      <c r="S34" s="18" t="s">
        <v>47</v>
      </c>
      <c r="T34" s="48" t="s">
        <v>48</v>
      </c>
      <c r="U34" s="48" t="s">
        <v>48</v>
      </c>
      <c r="V34" s="48" t="s">
        <v>48</v>
      </c>
      <c r="W34" s="48" t="s">
        <v>48</v>
      </c>
      <c r="X34" s="48" t="s">
        <v>48</v>
      </c>
      <c r="Y34" s="48" t="s">
        <v>48</v>
      </c>
    </row>
    <row r="35" spans="1:25" s="7" customFormat="1" ht="146.25" customHeight="1">
      <c r="A35" s="18">
        <v>30</v>
      </c>
      <c r="B35" s="19" t="s">
        <v>34</v>
      </c>
      <c r="C35" s="22" t="s">
        <v>164</v>
      </c>
      <c r="D35" s="20" t="s">
        <v>165</v>
      </c>
      <c r="E35" s="19" t="s">
        <v>120</v>
      </c>
      <c r="F35" s="19" t="s">
        <v>38</v>
      </c>
      <c r="G35" s="19" t="s">
        <v>85</v>
      </c>
      <c r="H35" s="19"/>
      <c r="I35" s="26">
        <v>43952</v>
      </c>
      <c r="J35" s="19"/>
      <c r="K35" s="19" t="s">
        <v>68</v>
      </c>
      <c r="L35" s="19" t="s">
        <v>86</v>
      </c>
      <c r="M35" s="18" t="s">
        <v>54</v>
      </c>
      <c r="N35" s="18" t="s">
        <v>43</v>
      </c>
      <c r="O35" s="18" t="s">
        <v>77</v>
      </c>
      <c r="P35" s="21">
        <f>(IFERROR(ROUND(AVERAGE(LOOKUP(M35,[1]Hoja2!$C$18:$C$22,[1]Hoja2!$B$18:$B$22),LOOKUP(N35,[1]Hoja2!$C$2:$C$4,[1]Hoja2!$B$2:$B$4),LOOKUP(O35,[1]Hoja2!$C$9:$C$14,[1]Hoja2!$B$9:$B$14)),0),""))</f>
        <v>3</v>
      </c>
      <c r="Q35" s="18" t="s">
        <v>45</v>
      </c>
      <c r="R35" s="18" t="s">
        <v>46</v>
      </c>
      <c r="S35" s="18" t="s">
        <v>47</v>
      </c>
      <c r="T35" s="48" t="s">
        <v>48</v>
      </c>
      <c r="U35" s="48" t="s">
        <v>48</v>
      </c>
      <c r="V35" s="48" t="s">
        <v>48</v>
      </c>
      <c r="W35" s="48" t="s">
        <v>48</v>
      </c>
      <c r="X35" s="48" t="s">
        <v>48</v>
      </c>
      <c r="Y35" s="48" t="s">
        <v>48</v>
      </c>
    </row>
    <row r="36" spans="1:25" s="7" customFormat="1" ht="41.25" customHeight="1">
      <c r="A36" s="34">
        <v>31</v>
      </c>
      <c r="B36" s="19" t="s">
        <v>34</v>
      </c>
      <c r="C36" s="20" t="s">
        <v>166</v>
      </c>
      <c r="D36" s="27" t="s">
        <v>167</v>
      </c>
      <c r="E36" s="19" t="s">
        <v>58</v>
      </c>
      <c r="F36" s="19" t="s">
        <v>38</v>
      </c>
      <c r="G36" s="19" t="s">
        <v>39</v>
      </c>
      <c r="H36" s="19"/>
      <c r="I36" s="26">
        <v>43952</v>
      </c>
      <c r="J36" s="19"/>
      <c r="K36" s="19" t="s">
        <v>68</v>
      </c>
      <c r="L36" s="19" t="s">
        <v>86</v>
      </c>
      <c r="M36" s="18" t="s">
        <v>54</v>
      </c>
      <c r="N36" s="18" t="s">
        <v>43</v>
      </c>
      <c r="O36" s="18" t="s">
        <v>55</v>
      </c>
      <c r="P36" s="21">
        <f>(IFERROR(ROUND(AVERAGE(LOOKUP(M36,[1]Hoja2!$C$18:$C$22,[1]Hoja2!$B$18:$B$22),LOOKUP(N36,[1]Hoja2!$C$2:$C$4,[1]Hoja2!$B$2:$B$4),LOOKUP(O36,[1]Hoja2!$C$9:$C$14,[1]Hoja2!$B$9:$B$14)),0),""))</f>
        <v>1</v>
      </c>
      <c r="Q36" s="18" t="s">
        <v>45</v>
      </c>
      <c r="R36" s="18" t="s">
        <v>70</v>
      </c>
      <c r="S36" s="18" t="s">
        <v>47</v>
      </c>
      <c r="T36" s="48" t="s">
        <v>48</v>
      </c>
      <c r="U36" s="48" t="s">
        <v>48</v>
      </c>
      <c r="V36" s="48" t="s">
        <v>48</v>
      </c>
      <c r="W36" s="48" t="s">
        <v>48</v>
      </c>
      <c r="X36" s="48" t="s">
        <v>48</v>
      </c>
      <c r="Y36" s="48" t="s">
        <v>48</v>
      </c>
    </row>
    <row r="37" spans="1:25" s="7" customFormat="1" ht="32.25" customHeight="1">
      <c r="A37" s="18">
        <v>32</v>
      </c>
      <c r="B37" s="19" t="s">
        <v>34</v>
      </c>
      <c r="C37" s="22" t="s">
        <v>168</v>
      </c>
      <c r="D37" s="27" t="s">
        <v>167</v>
      </c>
      <c r="E37" s="19" t="s">
        <v>58</v>
      </c>
      <c r="F37" s="19" t="s">
        <v>38</v>
      </c>
      <c r="G37" s="19" t="s">
        <v>39</v>
      </c>
      <c r="H37" s="19"/>
      <c r="I37" s="26">
        <v>43952</v>
      </c>
      <c r="J37" s="19"/>
      <c r="K37" s="19" t="s">
        <v>68</v>
      </c>
      <c r="L37" s="19" t="s">
        <v>86</v>
      </c>
      <c r="M37" s="18" t="s">
        <v>54</v>
      </c>
      <c r="N37" s="18" t="s">
        <v>43</v>
      </c>
      <c r="O37" s="18" t="s">
        <v>55</v>
      </c>
      <c r="P37" s="21">
        <f>(IFERROR(ROUND(AVERAGE(LOOKUP(M37,[1]Hoja2!$C$18:$C$22,[1]Hoja2!$B$18:$B$22),LOOKUP(N37,[1]Hoja2!$C$2:$C$4,[1]Hoja2!$B$2:$B$4),LOOKUP(O37,[1]Hoja2!$C$9:$C$14,[1]Hoja2!$B$9:$B$14)),0),""))</f>
        <v>1</v>
      </c>
      <c r="Q37" s="18" t="s">
        <v>45</v>
      </c>
      <c r="R37" s="18" t="s">
        <v>70</v>
      </c>
      <c r="S37" s="18" t="s">
        <v>47</v>
      </c>
      <c r="T37" s="48" t="s">
        <v>48</v>
      </c>
      <c r="U37" s="48" t="s">
        <v>48</v>
      </c>
      <c r="V37" s="48" t="s">
        <v>48</v>
      </c>
      <c r="W37" s="48" t="s">
        <v>48</v>
      </c>
      <c r="X37" s="48" t="s">
        <v>48</v>
      </c>
      <c r="Y37" s="48" t="s">
        <v>48</v>
      </c>
    </row>
    <row r="38" spans="1:25" s="7" customFormat="1" ht="56.25" customHeight="1">
      <c r="A38" s="18">
        <v>33</v>
      </c>
      <c r="B38" s="19" t="s">
        <v>34</v>
      </c>
      <c r="C38" s="20" t="s">
        <v>169</v>
      </c>
      <c r="D38" s="20" t="s">
        <v>170</v>
      </c>
      <c r="E38" s="19" t="s">
        <v>58</v>
      </c>
      <c r="F38" s="19" t="s">
        <v>38</v>
      </c>
      <c r="G38" s="19" t="s">
        <v>171</v>
      </c>
      <c r="H38" s="19"/>
      <c r="I38" s="26">
        <v>43952</v>
      </c>
      <c r="J38" s="19"/>
      <c r="K38" s="19" t="s">
        <v>68</v>
      </c>
      <c r="L38" s="19" t="s">
        <v>53</v>
      </c>
      <c r="M38" s="18" t="s">
        <v>127</v>
      </c>
      <c r="N38" s="18" t="s">
        <v>43</v>
      </c>
      <c r="O38" s="18" t="s">
        <v>124</v>
      </c>
      <c r="P38" s="21">
        <v>4</v>
      </c>
      <c r="Q38" s="18" t="s">
        <v>45</v>
      </c>
      <c r="R38" s="18" t="s">
        <v>46</v>
      </c>
      <c r="S38" s="18" t="s">
        <v>47</v>
      </c>
      <c r="T38" s="51" t="s">
        <v>172</v>
      </c>
      <c r="U38" s="51" t="s">
        <v>173</v>
      </c>
      <c r="V38" s="51" t="s">
        <v>173</v>
      </c>
      <c r="W38" s="51" t="s">
        <v>174</v>
      </c>
      <c r="X38" s="51" t="s">
        <v>175</v>
      </c>
      <c r="Y38" s="51" t="s">
        <v>153</v>
      </c>
    </row>
    <row r="39" spans="1:25" s="12" customFormat="1" ht="31.5">
      <c r="A39" s="18">
        <v>34</v>
      </c>
      <c r="B39" s="23" t="s">
        <v>34</v>
      </c>
      <c r="C39" s="22" t="s">
        <v>176</v>
      </c>
      <c r="D39" s="28" t="s">
        <v>177</v>
      </c>
      <c r="E39" s="23" t="s">
        <v>58</v>
      </c>
      <c r="F39" s="23" t="s">
        <v>38</v>
      </c>
      <c r="G39" s="23" t="s">
        <v>178</v>
      </c>
      <c r="H39" s="23" t="s">
        <v>179</v>
      </c>
      <c r="I39" s="45">
        <v>2018</v>
      </c>
      <c r="J39" s="23" t="s">
        <v>133</v>
      </c>
      <c r="K39" s="19" t="s">
        <v>68</v>
      </c>
      <c r="L39" s="19" t="s">
        <v>86</v>
      </c>
      <c r="M39" s="24" t="s">
        <v>127</v>
      </c>
      <c r="N39" s="24" t="s">
        <v>43</v>
      </c>
      <c r="O39" s="24" t="s">
        <v>124</v>
      </c>
      <c r="P39" s="25">
        <f>ROUND(AVERAGE(LOOKUP(M39,[1]Hoja2!$C$18:$C$22,[1]Hoja2!$B$18:$B$22),LOOKUP(N39,[1]Hoja2!$C$2:$C$4,[1]Hoja2!$B$2:$B$4),LOOKUP(O39,[1]Hoja2!$C$9:$C$14,[1]Hoja2!$B$9:$B$14)),0)</f>
        <v>3</v>
      </c>
      <c r="Q39" s="24" t="s">
        <v>45</v>
      </c>
      <c r="R39" s="18" t="s">
        <v>70</v>
      </c>
      <c r="S39" s="24" t="s">
        <v>180</v>
      </c>
      <c r="T39" s="48" t="s">
        <v>48</v>
      </c>
      <c r="U39" s="48" t="s">
        <v>48</v>
      </c>
      <c r="V39" s="48" t="s">
        <v>48</v>
      </c>
      <c r="W39" s="48" t="s">
        <v>48</v>
      </c>
      <c r="X39" s="48" t="s">
        <v>48</v>
      </c>
      <c r="Y39" s="48" t="s">
        <v>48</v>
      </c>
    </row>
    <row r="40" spans="1:25" s="40" customFormat="1" ht="68.25" customHeight="1">
      <c r="A40" s="34">
        <v>35</v>
      </c>
      <c r="B40" s="33" t="s">
        <v>34</v>
      </c>
      <c r="C40" s="36" t="s">
        <v>181</v>
      </c>
      <c r="D40" s="32" t="s">
        <v>182</v>
      </c>
      <c r="E40" s="33" t="s">
        <v>76</v>
      </c>
      <c r="F40" s="33" t="s">
        <v>38</v>
      </c>
      <c r="G40" s="33" t="s">
        <v>39</v>
      </c>
      <c r="H40" s="33"/>
      <c r="I40" s="44">
        <v>43952</v>
      </c>
      <c r="J40" s="33"/>
      <c r="K40" s="33" t="s">
        <v>68</v>
      </c>
      <c r="L40" s="33" t="s">
        <v>86</v>
      </c>
      <c r="M40" s="34" t="s">
        <v>127</v>
      </c>
      <c r="N40" s="34" t="s">
        <v>43</v>
      </c>
      <c r="O40" s="34" t="s">
        <v>77</v>
      </c>
      <c r="P40" s="35">
        <f>(IFERROR(ROUND(AVERAGE(LOOKUP(M40,[1]Hoja2!$C$18:$C$22,[1]Hoja2!$B$18:$B$22),LOOKUP(N40,[1]Hoja2!$C$2:$C$4,[1]Hoja2!$B$2:$B$4),LOOKUP(O40,[1]Hoja2!$C$9:$C$14,[1]Hoja2!$B$9:$B$14)),0),""))</f>
        <v>2</v>
      </c>
      <c r="Q40" s="34" t="s">
        <v>45</v>
      </c>
      <c r="R40" s="34" t="s">
        <v>46</v>
      </c>
      <c r="S40" s="34" t="s">
        <v>47</v>
      </c>
      <c r="T40" s="48" t="s">
        <v>48</v>
      </c>
      <c r="U40" s="48" t="s">
        <v>48</v>
      </c>
      <c r="V40" s="48" t="s">
        <v>48</v>
      </c>
      <c r="W40" s="48" t="s">
        <v>48</v>
      </c>
      <c r="X40" s="48" t="s">
        <v>48</v>
      </c>
      <c r="Y40" s="48" t="s">
        <v>48</v>
      </c>
    </row>
    <row r="41" spans="1:25" s="7" customFormat="1" ht="88.5" customHeight="1">
      <c r="A41" s="18">
        <v>36</v>
      </c>
      <c r="B41" s="19" t="s">
        <v>34</v>
      </c>
      <c r="C41" s="20" t="s">
        <v>183</v>
      </c>
      <c r="D41" s="20" t="s">
        <v>184</v>
      </c>
      <c r="E41" s="19" t="s">
        <v>58</v>
      </c>
      <c r="F41" s="19" t="s">
        <v>38</v>
      </c>
      <c r="G41" s="19" t="s">
        <v>101</v>
      </c>
      <c r="H41" s="19"/>
      <c r="I41" s="26">
        <v>43952</v>
      </c>
      <c r="J41" s="19"/>
      <c r="K41" s="19" t="s">
        <v>134</v>
      </c>
      <c r="L41" s="19" t="s">
        <v>41</v>
      </c>
      <c r="M41" s="18" t="s">
        <v>54</v>
      </c>
      <c r="N41" s="18" t="s">
        <v>43</v>
      </c>
      <c r="O41" s="18" t="s">
        <v>55</v>
      </c>
      <c r="P41" s="21">
        <f>(IFERROR(ROUND(AVERAGE(LOOKUP(M41,[1]Hoja2!$C$18:$C$22,[1]Hoja2!$B$18:$B$22),LOOKUP(N41,[1]Hoja2!$C$2:$C$4,[1]Hoja2!$B$2:$B$4),LOOKUP(O41,[1]Hoja2!$C$9:$C$14,[1]Hoja2!$B$9:$B$14)),0),""))</f>
        <v>1</v>
      </c>
      <c r="Q41" s="18" t="s">
        <v>45</v>
      </c>
      <c r="R41" s="18" t="s">
        <v>46</v>
      </c>
      <c r="S41" s="18" t="s">
        <v>47</v>
      </c>
      <c r="T41" s="51" t="s">
        <v>152</v>
      </c>
      <c r="U41" s="51" t="s">
        <v>185</v>
      </c>
      <c r="V41" s="51" t="s">
        <v>152</v>
      </c>
      <c r="W41" s="51" t="s">
        <v>186</v>
      </c>
      <c r="X41" s="54">
        <v>41913</v>
      </c>
      <c r="Y41" s="51" t="s">
        <v>187</v>
      </c>
    </row>
    <row r="42" spans="1:25" s="7" customFormat="1" ht="90" customHeight="1">
      <c r="A42" s="18">
        <v>37</v>
      </c>
      <c r="B42" s="19" t="s">
        <v>34</v>
      </c>
      <c r="C42" s="22" t="s">
        <v>188</v>
      </c>
      <c r="D42" s="20" t="s">
        <v>189</v>
      </c>
      <c r="E42" s="19" t="s">
        <v>58</v>
      </c>
      <c r="F42" s="19" t="s">
        <v>38</v>
      </c>
      <c r="G42" s="19" t="s">
        <v>121</v>
      </c>
      <c r="H42" s="19"/>
      <c r="I42" s="26">
        <v>43952</v>
      </c>
      <c r="J42" s="19"/>
      <c r="K42" s="19" t="s">
        <v>134</v>
      </c>
      <c r="L42" s="19" t="s">
        <v>86</v>
      </c>
      <c r="M42" s="18" t="s">
        <v>54</v>
      </c>
      <c r="N42" s="18" t="s">
        <v>43</v>
      </c>
      <c r="O42" s="18" t="s">
        <v>55</v>
      </c>
      <c r="P42" s="21">
        <f>(IFERROR(ROUND(AVERAGE(LOOKUP(M42,[1]Hoja2!$C$18:$C$22,[1]Hoja2!$B$18:$B$22),LOOKUP(N42,[1]Hoja2!$C$2:$C$4,[1]Hoja2!$B$2:$B$4),LOOKUP(O42,[1]Hoja2!$C$9:$C$14,[1]Hoja2!$B$9:$B$14)),0),""))</f>
        <v>1</v>
      </c>
      <c r="Q42" s="18" t="s">
        <v>45</v>
      </c>
      <c r="R42" s="18" t="s">
        <v>46</v>
      </c>
      <c r="S42" s="18" t="s">
        <v>47</v>
      </c>
      <c r="T42" s="51" t="s">
        <v>152</v>
      </c>
      <c r="U42" s="51" t="s">
        <v>185</v>
      </c>
      <c r="V42" s="51" t="s">
        <v>152</v>
      </c>
      <c r="W42" s="51" t="s">
        <v>186</v>
      </c>
      <c r="X42" s="54">
        <v>41913</v>
      </c>
      <c r="Y42" s="51" t="s">
        <v>187</v>
      </c>
    </row>
    <row r="43" spans="1:25" s="7" customFormat="1" ht="75" customHeight="1">
      <c r="A43" s="18">
        <v>38</v>
      </c>
      <c r="B43" s="19" t="s">
        <v>34</v>
      </c>
      <c r="C43" s="20" t="s">
        <v>190</v>
      </c>
      <c r="D43" s="20" t="s">
        <v>191</v>
      </c>
      <c r="E43" s="19" t="s">
        <v>58</v>
      </c>
      <c r="F43" s="19" t="s">
        <v>38</v>
      </c>
      <c r="G43" s="19" t="s">
        <v>85</v>
      </c>
      <c r="H43" s="19"/>
      <c r="I43" s="26">
        <v>43952</v>
      </c>
      <c r="J43" s="19"/>
      <c r="K43" s="19" t="s">
        <v>40</v>
      </c>
      <c r="L43" s="19" t="s">
        <v>86</v>
      </c>
      <c r="M43" s="18" t="s">
        <v>54</v>
      </c>
      <c r="N43" s="18" t="s">
        <v>43</v>
      </c>
      <c r="O43" s="18" t="s">
        <v>77</v>
      </c>
      <c r="P43" s="21">
        <v>4</v>
      </c>
      <c r="Q43" s="18" t="s">
        <v>45</v>
      </c>
      <c r="R43" s="18" t="s">
        <v>70</v>
      </c>
      <c r="S43" s="18" t="s">
        <v>128</v>
      </c>
      <c r="T43" s="48" t="s">
        <v>48</v>
      </c>
      <c r="U43" s="48" t="s">
        <v>48</v>
      </c>
      <c r="V43" s="48" t="s">
        <v>48</v>
      </c>
      <c r="W43" s="48" t="s">
        <v>48</v>
      </c>
      <c r="X43" s="48" t="s">
        <v>48</v>
      </c>
      <c r="Y43" s="48" t="s">
        <v>48</v>
      </c>
    </row>
    <row r="44" spans="1:25" s="40" customFormat="1" ht="32.25" customHeight="1">
      <c r="A44" s="34">
        <v>39</v>
      </c>
      <c r="B44" s="33" t="s">
        <v>34</v>
      </c>
      <c r="C44" s="36" t="s">
        <v>192</v>
      </c>
      <c r="D44" s="32" t="s">
        <v>193</v>
      </c>
      <c r="E44" s="33" t="s">
        <v>58</v>
      </c>
      <c r="F44" s="33" t="s">
        <v>38</v>
      </c>
      <c r="G44" s="33" t="s">
        <v>85</v>
      </c>
      <c r="H44" s="33"/>
      <c r="I44" s="44">
        <v>43952</v>
      </c>
      <c r="J44" s="33"/>
      <c r="K44" s="33" t="s">
        <v>68</v>
      </c>
      <c r="L44" s="33" t="s">
        <v>69</v>
      </c>
      <c r="M44" s="34" t="s">
        <v>127</v>
      </c>
      <c r="N44" s="34" t="s">
        <v>43</v>
      </c>
      <c r="O44" s="34" t="s">
        <v>55</v>
      </c>
      <c r="P44" s="35">
        <f>(IFERROR(ROUND(AVERAGE(LOOKUP(M44,[1]Hoja2!$C$18:$C$22,[1]Hoja2!$B$18:$B$22),LOOKUP(N44,[1]Hoja2!$C$2:$C$4,[1]Hoja2!$B$2:$B$4),LOOKUP(O44,[1]Hoja2!$C$9:$C$14,[1]Hoja2!$B$9:$B$14)),0),""))</f>
        <v>1</v>
      </c>
      <c r="Q44" s="34" t="s">
        <v>45</v>
      </c>
      <c r="R44" s="34" t="s">
        <v>142</v>
      </c>
      <c r="S44" s="34" t="s">
        <v>47</v>
      </c>
      <c r="T44" s="48" t="s">
        <v>48</v>
      </c>
      <c r="U44" s="48" t="s">
        <v>48</v>
      </c>
      <c r="V44" s="48" t="s">
        <v>48</v>
      </c>
      <c r="W44" s="48" t="s">
        <v>48</v>
      </c>
      <c r="X44" s="48" t="s">
        <v>48</v>
      </c>
      <c r="Y44" s="48" t="s">
        <v>48</v>
      </c>
    </row>
    <row r="45" spans="1:25" s="7" customFormat="1" ht="78" customHeight="1">
      <c r="A45" s="18">
        <v>40</v>
      </c>
      <c r="B45" s="19" t="s">
        <v>34</v>
      </c>
      <c r="C45" s="20" t="s">
        <v>194</v>
      </c>
      <c r="D45" s="20" t="s">
        <v>195</v>
      </c>
      <c r="E45" s="19" t="s">
        <v>58</v>
      </c>
      <c r="F45" s="19" t="s">
        <v>38</v>
      </c>
      <c r="G45" s="19" t="s">
        <v>51</v>
      </c>
      <c r="H45" s="19"/>
      <c r="I45" s="26">
        <v>43952</v>
      </c>
      <c r="J45" s="19"/>
      <c r="K45" s="19" t="s">
        <v>52</v>
      </c>
      <c r="L45" s="19" t="s">
        <v>53</v>
      </c>
      <c r="M45" s="18" t="s">
        <v>42</v>
      </c>
      <c r="N45" s="18" t="s">
        <v>43</v>
      </c>
      <c r="O45" s="18" t="s">
        <v>124</v>
      </c>
      <c r="P45" s="21">
        <v>5</v>
      </c>
      <c r="Q45" s="18" t="s">
        <v>45</v>
      </c>
      <c r="R45" s="18" t="s">
        <v>46</v>
      </c>
      <c r="S45" s="18" t="s">
        <v>47</v>
      </c>
      <c r="T45" s="51" t="s">
        <v>196</v>
      </c>
      <c r="U45" s="51" t="s">
        <v>197</v>
      </c>
      <c r="V45" s="51" t="s">
        <v>198</v>
      </c>
      <c r="W45" s="51" t="s">
        <v>27</v>
      </c>
      <c r="X45" s="51" t="s">
        <v>199</v>
      </c>
      <c r="Y45" s="51" t="s">
        <v>200</v>
      </c>
    </row>
    <row r="46" spans="1:25" s="7" customFormat="1" ht="32.25" customHeight="1">
      <c r="A46" s="18">
        <v>41</v>
      </c>
      <c r="B46" s="19" t="s">
        <v>34</v>
      </c>
      <c r="C46" s="22" t="s">
        <v>201</v>
      </c>
      <c r="D46" s="20" t="s">
        <v>202</v>
      </c>
      <c r="E46" s="19" t="s">
        <v>37</v>
      </c>
      <c r="F46" s="19" t="s">
        <v>38</v>
      </c>
      <c r="G46" s="19" t="s">
        <v>178</v>
      </c>
      <c r="H46" s="19"/>
      <c r="I46" s="26">
        <v>43952</v>
      </c>
      <c r="J46" s="19"/>
      <c r="K46" s="19" t="s">
        <v>68</v>
      </c>
      <c r="L46" s="19" t="s">
        <v>86</v>
      </c>
      <c r="M46" s="18" t="s">
        <v>54</v>
      </c>
      <c r="N46" s="18" t="s">
        <v>43</v>
      </c>
      <c r="O46" s="18" t="s">
        <v>77</v>
      </c>
      <c r="P46" s="21">
        <v>4</v>
      </c>
      <c r="Q46" s="18" t="s">
        <v>45</v>
      </c>
      <c r="R46" s="18" t="s">
        <v>46</v>
      </c>
      <c r="S46" s="18" t="s">
        <v>47</v>
      </c>
      <c r="T46" s="48" t="s">
        <v>48</v>
      </c>
      <c r="U46" s="48" t="s">
        <v>48</v>
      </c>
      <c r="V46" s="48" t="s">
        <v>48</v>
      </c>
      <c r="W46" s="48" t="s">
        <v>48</v>
      </c>
      <c r="X46" s="48" t="s">
        <v>48</v>
      </c>
      <c r="Y46" s="48" t="s">
        <v>48</v>
      </c>
    </row>
    <row r="47" spans="1:25" s="7" customFormat="1" ht="34.5" customHeight="1">
      <c r="A47" s="18">
        <v>42</v>
      </c>
      <c r="B47" s="19" t="s">
        <v>34</v>
      </c>
      <c r="C47" s="20" t="s">
        <v>203</v>
      </c>
      <c r="D47" s="20" t="s">
        <v>204</v>
      </c>
      <c r="E47" s="19" t="s">
        <v>37</v>
      </c>
      <c r="F47" s="19" t="s">
        <v>38</v>
      </c>
      <c r="G47" s="19" t="s">
        <v>178</v>
      </c>
      <c r="H47" s="19"/>
      <c r="I47" s="26">
        <v>43952</v>
      </c>
      <c r="J47" s="19"/>
      <c r="K47" s="19" t="s">
        <v>68</v>
      </c>
      <c r="L47" s="19" t="s">
        <v>86</v>
      </c>
      <c r="M47" s="18" t="s">
        <v>54</v>
      </c>
      <c r="N47" s="18" t="s">
        <v>43</v>
      </c>
      <c r="O47" s="18" t="s">
        <v>55</v>
      </c>
      <c r="P47" s="21">
        <v>2</v>
      </c>
      <c r="Q47" s="18" t="s">
        <v>45</v>
      </c>
      <c r="R47" s="18" t="s">
        <v>46</v>
      </c>
      <c r="S47" s="18" t="s">
        <v>47</v>
      </c>
      <c r="T47" s="48" t="s">
        <v>48</v>
      </c>
      <c r="U47" s="48" t="s">
        <v>48</v>
      </c>
      <c r="V47" s="48" t="s">
        <v>48</v>
      </c>
      <c r="W47" s="48" t="s">
        <v>48</v>
      </c>
      <c r="X47" s="48" t="s">
        <v>48</v>
      </c>
      <c r="Y47" s="48" t="s">
        <v>48</v>
      </c>
    </row>
    <row r="48" spans="1:25" s="7" customFormat="1" ht="51" customHeight="1">
      <c r="A48" s="34">
        <v>43</v>
      </c>
      <c r="B48" s="19" t="s">
        <v>34</v>
      </c>
      <c r="C48" s="22" t="s">
        <v>205</v>
      </c>
      <c r="D48" s="27" t="s">
        <v>206</v>
      </c>
      <c r="E48" s="19" t="s">
        <v>37</v>
      </c>
      <c r="F48" s="19" t="s">
        <v>38</v>
      </c>
      <c r="G48" s="19" t="s">
        <v>178</v>
      </c>
      <c r="H48" s="19"/>
      <c r="I48" s="26">
        <v>43952</v>
      </c>
      <c r="J48" s="19"/>
      <c r="K48" s="19" t="s">
        <v>68</v>
      </c>
      <c r="L48" s="19" t="s">
        <v>86</v>
      </c>
      <c r="M48" s="18" t="s">
        <v>54</v>
      </c>
      <c r="N48" s="18" t="s">
        <v>43</v>
      </c>
      <c r="O48" s="18" t="s">
        <v>55</v>
      </c>
      <c r="P48" s="21">
        <v>2</v>
      </c>
      <c r="Q48" s="18" t="s">
        <v>45</v>
      </c>
      <c r="R48" s="18" t="s">
        <v>46</v>
      </c>
      <c r="S48" s="18" t="s">
        <v>47</v>
      </c>
      <c r="T48" s="48" t="s">
        <v>48</v>
      </c>
      <c r="U48" s="48" t="s">
        <v>48</v>
      </c>
      <c r="V48" s="48" t="s">
        <v>48</v>
      </c>
      <c r="W48" s="48" t="s">
        <v>48</v>
      </c>
      <c r="X48" s="48" t="s">
        <v>48</v>
      </c>
      <c r="Y48" s="48" t="s">
        <v>48</v>
      </c>
    </row>
    <row r="49" spans="1:25" s="7" customFormat="1" ht="47.25">
      <c r="A49" s="18">
        <v>44</v>
      </c>
      <c r="B49" s="19" t="s">
        <v>34</v>
      </c>
      <c r="C49" s="20" t="s">
        <v>207</v>
      </c>
      <c r="D49" s="27" t="s">
        <v>208</v>
      </c>
      <c r="E49" s="19" t="s">
        <v>37</v>
      </c>
      <c r="F49" s="19" t="s">
        <v>38</v>
      </c>
      <c r="G49" s="19" t="s">
        <v>178</v>
      </c>
      <c r="H49" s="19"/>
      <c r="I49" s="26">
        <v>43952</v>
      </c>
      <c r="J49" s="19"/>
      <c r="K49" s="19" t="s">
        <v>68</v>
      </c>
      <c r="L49" s="19" t="s">
        <v>86</v>
      </c>
      <c r="M49" s="18" t="s">
        <v>127</v>
      </c>
      <c r="N49" s="18" t="s">
        <v>43</v>
      </c>
      <c r="O49" s="18" t="s">
        <v>55</v>
      </c>
      <c r="P49" s="21">
        <v>2</v>
      </c>
      <c r="Q49" s="18" t="s">
        <v>45</v>
      </c>
      <c r="R49" s="18" t="s">
        <v>46</v>
      </c>
      <c r="S49" s="18" t="s">
        <v>47</v>
      </c>
      <c r="T49" s="48" t="s">
        <v>48</v>
      </c>
      <c r="U49" s="48" t="s">
        <v>48</v>
      </c>
      <c r="V49" s="48" t="s">
        <v>48</v>
      </c>
      <c r="W49" s="48" t="s">
        <v>48</v>
      </c>
      <c r="X49" s="48" t="s">
        <v>48</v>
      </c>
      <c r="Y49" s="48" t="s">
        <v>48</v>
      </c>
    </row>
    <row r="50" spans="1:25" s="7" customFormat="1" ht="101.25" customHeight="1">
      <c r="A50" s="18">
        <v>45</v>
      </c>
      <c r="B50" s="19" t="s">
        <v>34</v>
      </c>
      <c r="C50" s="22" t="s">
        <v>209</v>
      </c>
      <c r="D50" s="20" t="s">
        <v>210</v>
      </c>
      <c r="E50" s="19" t="s">
        <v>37</v>
      </c>
      <c r="F50" s="19" t="s">
        <v>38</v>
      </c>
      <c r="G50" s="19" t="s">
        <v>178</v>
      </c>
      <c r="H50" s="19"/>
      <c r="I50" s="26">
        <v>43952</v>
      </c>
      <c r="J50" s="19"/>
      <c r="K50" s="19" t="s">
        <v>68</v>
      </c>
      <c r="L50" s="19" t="s">
        <v>86</v>
      </c>
      <c r="M50" s="18" t="s">
        <v>127</v>
      </c>
      <c r="N50" s="18" t="s">
        <v>43</v>
      </c>
      <c r="O50" s="18" t="s">
        <v>55</v>
      </c>
      <c r="P50" s="21">
        <v>2</v>
      </c>
      <c r="Q50" s="18" t="s">
        <v>45</v>
      </c>
      <c r="R50" s="18" t="s">
        <v>46</v>
      </c>
      <c r="S50" s="18" t="s">
        <v>47</v>
      </c>
      <c r="T50" s="48" t="s">
        <v>48</v>
      </c>
      <c r="U50" s="48" t="s">
        <v>48</v>
      </c>
      <c r="V50" s="48" t="s">
        <v>48</v>
      </c>
      <c r="W50" s="48" t="s">
        <v>48</v>
      </c>
      <c r="X50" s="48" t="s">
        <v>48</v>
      </c>
      <c r="Y50" s="48" t="s">
        <v>48</v>
      </c>
    </row>
    <row r="51" spans="1:25" s="7" customFormat="1" ht="63.75" customHeight="1">
      <c r="A51" s="18">
        <v>46</v>
      </c>
      <c r="B51" s="19" t="s">
        <v>34</v>
      </c>
      <c r="C51" s="20" t="s">
        <v>211</v>
      </c>
      <c r="D51" s="20" t="s">
        <v>212</v>
      </c>
      <c r="E51" s="19" t="s">
        <v>58</v>
      </c>
      <c r="F51" s="19" t="s">
        <v>38</v>
      </c>
      <c r="G51" s="19" t="s">
        <v>39</v>
      </c>
      <c r="H51" s="19"/>
      <c r="I51" s="26">
        <v>43952</v>
      </c>
      <c r="J51" s="19"/>
      <c r="K51" s="19" t="s">
        <v>68</v>
      </c>
      <c r="L51" s="19" t="s">
        <v>86</v>
      </c>
      <c r="M51" s="18" t="s">
        <v>54</v>
      </c>
      <c r="N51" s="18" t="s">
        <v>43</v>
      </c>
      <c r="O51" s="18" t="s">
        <v>77</v>
      </c>
      <c r="P51" s="21">
        <f>(IFERROR(ROUND(AVERAGE(LOOKUP(M51,[1]Hoja2!$C$18:$C$22,[1]Hoja2!$B$18:$B$22),LOOKUP(N51,[1]Hoja2!$C$2:$C$4,[1]Hoja2!$B$2:$B$4),LOOKUP(O51,[1]Hoja2!$C$9:$C$14,[1]Hoja2!$B$9:$B$14)),0),""))</f>
        <v>3</v>
      </c>
      <c r="Q51" s="18" t="s">
        <v>45</v>
      </c>
      <c r="R51" s="18" t="s">
        <v>46</v>
      </c>
      <c r="S51" s="18" t="s">
        <v>47</v>
      </c>
      <c r="T51" s="48" t="s">
        <v>48</v>
      </c>
      <c r="U51" s="48" t="s">
        <v>48</v>
      </c>
      <c r="V51" s="48" t="s">
        <v>48</v>
      </c>
      <c r="W51" s="48" t="s">
        <v>48</v>
      </c>
      <c r="X51" s="48" t="s">
        <v>48</v>
      </c>
      <c r="Y51" s="48" t="s">
        <v>48</v>
      </c>
    </row>
    <row r="52" spans="1:25" s="7" customFormat="1" ht="45.75" customHeight="1">
      <c r="A52" s="34">
        <v>47</v>
      </c>
      <c r="B52" s="19" t="s">
        <v>34</v>
      </c>
      <c r="C52" s="22" t="s">
        <v>213</v>
      </c>
      <c r="D52" s="20" t="s">
        <v>214</v>
      </c>
      <c r="E52" s="19" t="s">
        <v>58</v>
      </c>
      <c r="F52" s="19" t="s">
        <v>38</v>
      </c>
      <c r="G52" s="19" t="s">
        <v>178</v>
      </c>
      <c r="H52" s="19"/>
      <c r="I52" s="26">
        <v>43952</v>
      </c>
      <c r="J52" s="19"/>
      <c r="K52" s="19" t="s">
        <v>68</v>
      </c>
      <c r="L52" s="19" t="s">
        <v>86</v>
      </c>
      <c r="M52" s="18" t="s">
        <v>127</v>
      </c>
      <c r="N52" s="18" t="s">
        <v>43</v>
      </c>
      <c r="O52" s="18" t="s">
        <v>55</v>
      </c>
      <c r="P52" s="21">
        <v>2</v>
      </c>
      <c r="Q52" s="18" t="s">
        <v>45</v>
      </c>
      <c r="R52" s="18" t="s">
        <v>46</v>
      </c>
      <c r="S52" s="18" t="s">
        <v>47</v>
      </c>
      <c r="T52" s="48" t="s">
        <v>48</v>
      </c>
      <c r="U52" s="48" t="s">
        <v>48</v>
      </c>
      <c r="V52" s="48" t="s">
        <v>48</v>
      </c>
      <c r="W52" s="48" t="s">
        <v>48</v>
      </c>
      <c r="X52" s="48" t="s">
        <v>48</v>
      </c>
      <c r="Y52" s="48" t="s">
        <v>48</v>
      </c>
    </row>
    <row r="53" spans="1:25" s="40" customFormat="1" ht="47.25">
      <c r="A53" s="18">
        <v>48</v>
      </c>
      <c r="B53" s="33" t="s">
        <v>34</v>
      </c>
      <c r="C53" s="32" t="s">
        <v>215</v>
      </c>
      <c r="D53" s="32" t="s">
        <v>216</v>
      </c>
      <c r="E53" s="33" t="s">
        <v>37</v>
      </c>
      <c r="F53" s="33" t="s">
        <v>38</v>
      </c>
      <c r="G53" s="33" t="s">
        <v>39</v>
      </c>
      <c r="H53" s="33"/>
      <c r="I53" s="44">
        <v>43952</v>
      </c>
      <c r="J53" s="33"/>
      <c r="K53" s="33" t="s">
        <v>40</v>
      </c>
      <c r="L53" s="33" t="s">
        <v>53</v>
      </c>
      <c r="M53" s="34" t="s">
        <v>127</v>
      </c>
      <c r="N53" s="34" t="s">
        <v>43</v>
      </c>
      <c r="O53" s="34" t="s">
        <v>136</v>
      </c>
      <c r="P53" s="35">
        <f>(IFERROR(ROUND(AVERAGE(LOOKUP(M53,[1]Hoja2!$C$18:$C$22,[1]Hoja2!$B$18:$B$22),LOOKUP(N53,[1]Hoja2!$C$2:$C$4,[1]Hoja2!$B$2:$B$4),LOOKUP(O53,[1]Hoja2!$C$9:$C$14,[1]Hoja2!$B$9:$B$14)),0),""))</f>
        <v>3</v>
      </c>
      <c r="Q53" s="34" t="s">
        <v>45</v>
      </c>
      <c r="R53" s="34" t="s">
        <v>46</v>
      </c>
      <c r="S53" s="34" t="s">
        <v>47</v>
      </c>
      <c r="T53" s="48" t="s">
        <v>48</v>
      </c>
      <c r="U53" s="48" t="s">
        <v>48</v>
      </c>
      <c r="V53" s="48" t="s">
        <v>48</v>
      </c>
      <c r="W53" s="48" t="s">
        <v>48</v>
      </c>
      <c r="X53" s="48" t="s">
        <v>48</v>
      </c>
      <c r="Y53" s="48" t="s">
        <v>48</v>
      </c>
    </row>
    <row r="54" spans="1:25" s="12" customFormat="1" ht="83.25" customHeight="1">
      <c r="A54" s="18">
        <v>49</v>
      </c>
      <c r="B54" s="19" t="s">
        <v>34</v>
      </c>
      <c r="C54" s="20" t="s">
        <v>217</v>
      </c>
      <c r="D54" s="27" t="s">
        <v>218</v>
      </c>
      <c r="E54" s="19" t="s">
        <v>120</v>
      </c>
      <c r="F54" s="19" t="s">
        <v>109</v>
      </c>
      <c r="G54" s="19" t="s">
        <v>109</v>
      </c>
      <c r="H54" s="19"/>
      <c r="I54" s="26">
        <v>44075</v>
      </c>
      <c r="J54" s="19"/>
      <c r="K54" s="19" t="s">
        <v>68</v>
      </c>
      <c r="L54" s="19" t="s">
        <v>86</v>
      </c>
      <c r="M54" s="18" t="s">
        <v>54</v>
      </c>
      <c r="N54" s="18" t="s">
        <v>43</v>
      </c>
      <c r="O54" s="18" t="s">
        <v>55</v>
      </c>
      <c r="P54" s="21">
        <f>ROUND(AVERAGE(LOOKUP(M54,[1]Hoja2!$C$18:$C$22,[1]Hoja2!$B$18:$B$22),LOOKUP(N54,[1]Hoja2!$C$2:$C$4,[1]Hoja2!$B$2:$B$4),LOOKUP(O54,[1]Hoja2!$C$9:$C$14,[1]Hoja2!$B$9:$B$14)),0)</f>
        <v>1</v>
      </c>
      <c r="Q54" s="18" t="s">
        <v>45</v>
      </c>
      <c r="R54" s="18" t="s">
        <v>70</v>
      </c>
      <c r="S54" s="18" t="s">
        <v>219</v>
      </c>
      <c r="T54" s="48" t="s">
        <v>48</v>
      </c>
      <c r="U54" s="48" t="s">
        <v>48</v>
      </c>
      <c r="V54" s="48" t="s">
        <v>48</v>
      </c>
      <c r="W54" s="48" t="s">
        <v>48</v>
      </c>
      <c r="X54" s="48" t="s">
        <v>48</v>
      </c>
      <c r="Y54" s="48" t="s">
        <v>48</v>
      </c>
    </row>
    <row r="55" spans="1:25" s="7" customFormat="1" ht="102.75" customHeight="1">
      <c r="A55" s="18">
        <v>50</v>
      </c>
      <c r="B55" s="19" t="s">
        <v>34</v>
      </c>
      <c r="C55" s="22" t="s">
        <v>220</v>
      </c>
      <c r="D55" s="32" t="s">
        <v>221</v>
      </c>
      <c r="E55" s="19" t="s">
        <v>120</v>
      </c>
      <c r="F55" s="19" t="s">
        <v>38</v>
      </c>
      <c r="G55" s="19" t="s">
        <v>38</v>
      </c>
      <c r="H55" s="19"/>
      <c r="I55" s="44">
        <v>43952</v>
      </c>
      <c r="J55" s="19"/>
      <c r="K55" s="19" t="s">
        <v>68</v>
      </c>
      <c r="L55" s="19" t="s">
        <v>69</v>
      </c>
      <c r="M55" s="18" t="s">
        <v>54</v>
      </c>
      <c r="N55" s="18" t="s">
        <v>43</v>
      </c>
      <c r="O55" s="18" t="s">
        <v>55</v>
      </c>
      <c r="P55" s="21">
        <v>4</v>
      </c>
      <c r="Q55" s="18" t="s">
        <v>45</v>
      </c>
      <c r="R55" s="18" t="s">
        <v>70</v>
      </c>
      <c r="S55" s="18" t="s">
        <v>71</v>
      </c>
      <c r="T55" s="48" t="s">
        <v>48</v>
      </c>
      <c r="U55" s="48" t="s">
        <v>48</v>
      </c>
      <c r="V55" s="48" t="s">
        <v>48</v>
      </c>
      <c r="W55" s="48" t="s">
        <v>48</v>
      </c>
      <c r="X55" s="48" t="s">
        <v>48</v>
      </c>
      <c r="Y55" s="48" t="s">
        <v>48</v>
      </c>
    </row>
    <row r="56" spans="1:25" s="7" customFormat="1" ht="116.25" customHeight="1">
      <c r="A56" s="34">
        <v>51</v>
      </c>
      <c r="B56" s="19" t="s">
        <v>34</v>
      </c>
      <c r="C56" s="20" t="s">
        <v>222</v>
      </c>
      <c r="D56" s="32" t="s">
        <v>223</v>
      </c>
      <c r="E56" s="19" t="s">
        <v>120</v>
      </c>
      <c r="F56" s="19" t="s">
        <v>38</v>
      </c>
      <c r="G56" s="19" t="s">
        <v>38</v>
      </c>
      <c r="H56" s="19"/>
      <c r="I56" s="44">
        <v>43952</v>
      </c>
      <c r="J56" s="19"/>
      <c r="K56" s="19" t="s">
        <v>68</v>
      </c>
      <c r="L56" s="19" t="s">
        <v>69</v>
      </c>
      <c r="M56" s="18" t="s">
        <v>127</v>
      </c>
      <c r="N56" s="18" t="s">
        <v>43</v>
      </c>
      <c r="O56" s="18" t="s">
        <v>44</v>
      </c>
      <c r="P56" s="21">
        <v>6</v>
      </c>
      <c r="Q56" s="18" t="s">
        <v>45</v>
      </c>
      <c r="R56" s="18" t="s">
        <v>70</v>
      </c>
      <c r="S56" s="18" t="s">
        <v>71</v>
      </c>
      <c r="T56" s="48" t="s">
        <v>48</v>
      </c>
      <c r="U56" s="48" t="s">
        <v>48</v>
      </c>
      <c r="V56" s="48" t="s">
        <v>48</v>
      </c>
      <c r="W56" s="48" t="s">
        <v>48</v>
      </c>
      <c r="X56" s="48" t="s">
        <v>48</v>
      </c>
      <c r="Y56" s="48" t="s">
        <v>48</v>
      </c>
    </row>
    <row r="57" spans="1:25" s="7" customFormat="1" ht="63" customHeight="1">
      <c r="A57" s="18">
        <v>52</v>
      </c>
      <c r="B57" s="19" t="s">
        <v>34</v>
      </c>
      <c r="C57" s="22" t="s">
        <v>224</v>
      </c>
      <c r="D57" s="20" t="s">
        <v>225</v>
      </c>
      <c r="E57" s="19" t="s">
        <v>120</v>
      </c>
      <c r="F57" s="19" t="s">
        <v>38</v>
      </c>
      <c r="G57" s="19" t="s">
        <v>38</v>
      </c>
      <c r="H57" s="19"/>
      <c r="I57" s="44">
        <v>43952</v>
      </c>
      <c r="J57" s="19"/>
      <c r="K57" s="19" t="s">
        <v>68</v>
      </c>
      <c r="L57" s="19" t="s">
        <v>69</v>
      </c>
      <c r="M57" s="18" t="s">
        <v>127</v>
      </c>
      <c r="N57" s="18" t="s">
        <v>43</v>
      </c>
      <c r="O57" s="18" t="s">
        <v>136</v>
      </c>
      <c r="P57" s="21">
        <f>ROUND(AVERAGE(LOOKUP(M57,[1]Hoja2!$C$18:$C$22,[1]Hoja2!$B$18:$B$22),LOOKUP(N57,[1]Hoja2!$C$2:$C$4,[1]Hoja2!$B$2:$B$4),LOOKUP(O57,[1]Hoja2!$C$9:$C$14,[1]Hoja2!$B$9:$B$14)),0)</f>
        <v>3</v>
      </c>
      <c r="Q57" s="18" t="s">
        <v>45</v>
      </c>
      <c r="R57" s="18" t="s">
        <v>70</v>
      </c>
      <c r="S57" s="18" t="s">
        <v>128</v>
      </c>
      <c r="T57" s="48" t="s">
        <v>48</v>
      </c>
      <c r="U57" s="48" t="s">
        <v>48</v>
      </c>
      <c r="V57" s="48" t="s">
        <v>48</v>
      </c>
      <c r="W57" s="48" t="s">
        <v>48</v>
      </c>
      <c r="X57" s="48" t="s">
        <v>48</v>
      </c>
      <c r="Y57" s="48" t="s">
        <v>48</v>
      </c>
    </row>
    <row r="58" spans="1:25" s="7" customFormat="1" ht="47.25">
      <c r="A58" s="18">
        <v>53</v>
      </c>
      <c r="B58" s="19" t="s">
        <v>34</v>
      </c>
      <c r="C58" s="20" t="s">
        <v>226</v>
      </c>
      <c r="D58" s="27" t="s">
        <v>227</v>
      </c>
      <c r="E58" s="19" t="s">
        <v>58</v>
      </c>
      <c r="F58" s="19" t="s">
        <v>38</v>
      </c>
      <c r="G58" s="19" t="s">
        <v>38</v>
      </c>
      <c r="H58" s="19"/>
      <c r="I58" s="44">
        <v>43952</v>
      </c>
      <c r="J58" s="19"/>
      <c r="K58" s="19" t="s">
        <v>40</v>
      </c>
      <c r="L58" s="19" t="s">
        <v>135</v>
      </c>
      <c r="M58" s="18" t="s">
        <v>54</v>
      </c>
      <c r="N58" s="18" t="s">
        <v>43</v>
      </c>
      <c r="O58" s="18" t="s">
        <v>55</v>
      </c>
      <c r="P58" s="21">
        <f>ROUND(AVERAGE(LOOKUP(M58,[1]Hoja2!$C$18:$C$22,[1]Hoja2!$B$18:$B$22),LOOKUP(N58,[1]Hoja2!$C$2:$C$4,[1]Hoja2!$B$2:$B$4),LOOKUP(O58,[1]Hoja2!$C$9:$C$14,[1]Hoja2!$B$9:$B$14)),0)</f>
        <v>1</v>
      </c>
      <c r="Q58" s="18" t="s">
        <v>45</v>
      </c>
      <c r="R58" s="18" t="s">
        <v>70</v>
      </c>
      <c r="S58" s="18" t="s">
        <v>71</v>
      </c>
      <c r="T58" s="48" t="s">
        <v>48</v>
      </c>
      <c r="U58" s="48" t="s">
        <v>48</v>
      </c>
      <c r="V58" s="48" t="s">
        <v>48</v>
      </c>
      <c r="W58" s="48" t="s">
        <v>48</v>
      </c>
      <c r="X58" s="48" t="s">
        <v>48</v>
      </c>
      <c r="Y58" s="48" t="s">
        <v>48</v>
      </c>
    </row>
    <row r="59" spans="1:25" s="7" customFormat="1" ht="189">
      <c r="A59" s="18">
        <v>54</v>
      </c>
      <c r="B59" s="19" t="s">
        <v>34</v>
      </c>
      <c r="C59" s="22" t="s">
        <v>228</v>
      </c>
      <c r="D59" s="20" t="s">
        <v>229</v>
      </c>
      <c r="E59" s="19" t="s">
        <v>76</v>
      </c>
      <c r="F59" s="19" t="s">
        <v>131</v>
      </c>
      <c r="G59" s="19" t="s">
        <v>131</v>
      </c>
      <c r="H59" s="19"/>
      <c r="I59" s="44">
        <v>43952</v>
      </c>
      <c r="J59" s="19"/>
      <c r="K59" s="19" t="s">
        <v>68</v>
      </c>
      <c r="L59" s="19" t="s">
        <v>69</v>
      </c>
      <c r="M59" s="18" t="s">
        <v>54</v>
      </c>
      <c r="N59" s="18" t="s">
        <v>43</v>
      </c>
      <c r="O59" s="18" t="s">
        <v>136</v>
      </c>
      <c r="P59" s="21">
        <v>4</v>
      </c>
      <c r="Q59" s="18" t="s">
        <v>45</v>
      </c>
      <c r="R59" s="18" t="s">
        <v>230</v>
      </c>
      <c r="S59" s="18"/>
      <c r="T59" s="51" t="s">
        <v>231</v>
      </c>
      <c r="U59" s="51" t="s">
        <v>232</v>
      </c>
      <c r="V59" s="51" t="s">
        <v>233</v>
      </c>
      <c r="W59" s="51" t="s">
        <v>63</v>
      </c>
      <c r="X59" s="51" t="s">
        <v>234</v>
      </c>
      <c r="Y59" s="51" t="s">
        <v>153</v>
      </c>
    </row>
    <row r="60" spans="1:25" s="40" customFormat="1" ht="67.5" customHeight="1">
      <c r="A60" s="34">
        <v>55</v>
      </c>
      <c r="B60" s="33" t="s">
        <v>34</v>
      </c>
      <c r="C60" s="32" t="s">
        <v>235</v>
      </c>
      <c r="D60" s="32" t="s">
        <v>236</v>
      </c>
      <c r="E60" s="33" t="s">
        <v>58</v>
      </c>
      <c r="F60" s="33" t="s">
        <v>38</v>
      </c>
      <c r="G60" s="33" t="s">
        <v>85</v>
      </c>
      <c r="H60" s="33"/>
      <c r="I60" s="44">
        <v>43952</v>
      </c>
      <c r="J60" s="33"/>
      <c r="K60" s="33" t="s">
        <v>69</v>
      </c>
      <c r="L60" s="33" t="s">
        <v>69</v>
      </c>
      <c r="M60" s="34" t="s">
        <v>54</v>
      </c>
      <c r="N60" s="34" t="s">
        <v>43</v>
      </c>
      <c r="O60" s="34" t="s">
        <v>124</v>
      </c>
      <c r="P60" s="35">
        <f>(IFERROR(ROUND(AVERAGE(LOOKUP(M60,[1]Hoja2!$C$18:$C$22,[1]Hoja2!$B$18:$B$22),LOOKUP(N60,[1]Hoja2!$C$2:$C$4,[1]Hoja2!$B$2:$B$4),LOOKUP(O60,[1]Hoja2!$C$9:$C$14,[1]Hoja2!$B$9:$B$14)),0),""))</f>
        <v>4</v>
      </c>
      <c r="Q60" s="34" t="s">
        <v>45</v>
      </c>
      <c r="R60" s="34" t="s">
        <v>70</v>
      </c>
      <c r="S60" s="34" t="s">
        <v>128</v>
      </c>
      <c r="T60" s="50" t="s">
        <v>48</v>
      </c>
      <c r="U60" s="50" t="s">
        <v>48</v>
      </c>
      <c r="V60" s="50" t="s">
        <v>48</v>
      </c>
      <c r="W60" s="50" t="s">
        <v>48</v>
      </c>
      <c r="X60" s="50" t="s">
        <v>48</v>
      </c>
      <c r="Y60" s="50" t="s">
        <v>48</v>
      </c>
    </row>
    <row r="61" spans="1:25" s="40" customFormat="1" ht="69" customHeight="1">
      <c r="A61" s="18">
        <v>56</v>
      </c>
      <c r="B61" s="33" t="s">
        <v>34</v>
      </c>
      <c r="C61" s="36" t="s">
        <v>237</v>
      </c>
      <c r="D61" s="41" t="s">
        <v>238</v>
      </c>
      <c r="E61" s="33" t="s">
        <v>58</v>
      </c>
      <c r="F61" s="33" t="s">
        <v>38</v>
      </c>
      <c r="G61" s="33" t="s">
        <v>85</v>
      </c>
      <c r="H61" s="33"/>
      <c r="I61" s="44">
        <v>43952</v>
      </c>
      <c r="J61" s="33"/>
      <c r="K61" s="33" t="s">
        <v>69</v>
      </c>
      <c r="L61" s="33" t="s">
        <v>69</v>
      </c>
      <c r="M61" s="34" t="s">
        <v>42</v>
      </c>
      <c r="N61" s="34" t="s">
        <v>123</v>
      </c>
      <c r="O61" s="34" t="s">
        <v>123</v>
      </c>
      <c r="P61" s="35">
        <f>(IFERROR(ROUND(AVERAGE(LOOKUP(M61,[1]Hoja2!$C$18:$C$22,[1]Hoja2!$B$18:$B$22),LOOKUP(N61,[1]Hoja2!$C$2:$C$4,[1]Hoja2!$B$2:$B$4),LOOKUP(O61,[1]Hoja2!$C$9:$C$14,[1]Hoja2!$B$9:$B$14)),0),""))</f>
        <v>2</v>
      </c>
      <c r="Q61" s="34" t="s">
        <v>45</v>
      </c>
      <c r="R61" s="34" t="s">
        <v>70</v>
      </c>
      <c r="S61" s="34" t="s">
        <v>128</v>
      </c>
      <c r="T61" s="50" t="s">
        <v>48</v>
      </c>
      <c r="U61" s="50" t="s">
        <v>48</v>
      </c>
      <c r="V61" s="50" t="s">
        <v>48</v>
      </c>
      <c r="W61" s="50" t="s">
        <v>48</v>
      </c>
      <c r="X61" s="50" t="s">
        <v>48</v>
      </c>
      <c r="Y61" s="50" t="s">
        <v>48</v>
      </c>
    </row>
    <row r="62" spans="1:25" s="40" customFormat="1" ht="86.25" customHeight="1">
      <c r="A62" s="18">
        <v>57</v>
      </c>
      <c r="B62" s="33" t="s">
        <v>34</v>
      </c>
      <c r="C62" s="32" t="s">
        <v>239</v>
      </c>
      <c r="D62" s="32" t="s">
        <v>240</v>
      </c>
      <c r="E62" s="33" t="s">
        <v>37</v>
      </c>
      <c r="F62" s="33" t="s">
        <v>38</v>
      </c>
      <c r="G62" s="33" t="s">
        <v>85</v>
      </c>
      <c r="H62" s="33"/>
      <c r="I62" s="44">
        <v>43952</v>
      </c>
      <c r="J62" s="33"/>
      <c r="K62" s="33" t="s">
        <v>69</v>
      </c>
      <c r="L62" s="33" t="s">
        <v>69</v>
      </c>
      <c r="M62" s="34" t="s">
        <v>42</v>
      </c>
      <c r="N62" s="34" t="s">
        <v>123</v>
      </c>
      <c r="O62" s="34" t="s">
        <v>77</v>
      </c>
      <c r="P62" s="35">
        <f>(IFERROR(ROUND(AVERAGE(LOOKUP(M62,[1]Hoja2!$C$18:$C$22,[1]Hoja2!$B$18:$B$22),LOOKUP(N62,[1]Hoja2!$C$2:$C$4,[1]Hoja2!$B$2:$B$4),LOOKUP(O62,[1]Hoja2!$C$9:$C$14,[1]Hoja2!$B$9:$B$14)),0),""))</f>
        <v>3</v>
      </c>
      <c r="Q62" s="34" t="s">
        <v>45</v>
      </c>
      <c r="R62" s="34" t="s">
        <v>70</v>
      </c>
      <c r="S62" s="34" t="s">
        <v>128</v>
      </c>
      <c r="T62" s="50" t="s">
        <v>48</v>
      </c>
      <c r="U62" s="50" t="s">
        <v>48</v>
      </c>
      <c r="V62" s="50" t="s">
        <v>48</v>
      </c>
      <c r="W62" s="50" t="s">
        <v>48</v>
      </c>
      <c r="X62" s="50" t="s">
        <v>48</v>
      </c>
      <c r="Y62" s="50" t="s">
        <v>48</v>
      </c>
    </row>
    <row r="63" spans="1:25" s="40" customFormat="1" ht="105.75" customHeight="1">
      <c r="A63" s="18">
        <v>58</v>
      </c>
      <c r="B63" s="33" t="s">
        <v>34</v>
      </c>
      <c r="C63" s="36" t="s">
        <v>241</v>
      </c>
      <c r="D63" s="41" t="s">
        <v>242</v>
      </c>
      <c r="E63" s="33" t="s">
        <v>58</v>
      </c>
      <c r="F63" s="33" t="s">
        <v>38</v>
      </c>
      <c r="G63" s="33" t="s">
        <v>85</v>
      </c>
      <c r="H63" s="33"/>
      <c r="I63" s="44">
        <v>43952</v>
      </c>
      <c r="J63" s="33"/>
      <c r="K63" s="33" t="s">
        <v>69</v>
      </c>
      <c r="L63" s="33" t="s">
        <v>69</v>
      </c>
      <c r="M63" s="34" t="s">
        <v>42</v>
      </c>
      <c r="N63" s="34" t="s">
        <v>123</v>
      </c>
      <c r="O63" s="34" t="s">
        <v>77</v>
      </c>
      <c r="P63" s="35">
        <f>(IFERROR(ROUND(AVERAGE(LOOKUP(M63,[1]Hoja2!$C$18:$C$22,[1]Hoja2!$B$18:$B$22),LOOKUP(N63,[1]Hoja2!$C$2:$C$4,[1]Hoja2!$B$2:$B$4),LOOKUP(O63,[1]Hoja2!$C$9:$C$14,[1]Hoja2!$B$9:$B$14)),0),""))</f>
        <v>3</v>
      </c>
      <c r="Q63" s="34" t="s">
        <v>45</v>
      </c>
      <c r="R63" s="34" t="s">
        <v>70</v>
      </c>
      <c r="S63" s="34" t="s">
        <v>128</v>
      </c>
      <c r="T63" s="50" t="s">
        <v>48</v>
      </c>
      <c r="U63" s="50" t="s">
        <v>48</v>
      </c>
      <c r="V63" s="50" t="s">
        <v>48</v>
      </c>
      <c r="W63" s="50" t="s">
        <v>48</v>
      </c>
      <c r="X63" s="50" t="s">
        <v>48</v>
      </c>
      <c r="Y63" s="50" t="s">
        <v>48</v>
      </c>
    </row>
    <row r="64" spans="1:25" s="7" customFormat="1" ht="96.75" customHeight="1">
      <c r="A64" s="34">
        <v>59</v>
      </c>
      <c r="B64" s="19" t="s">
        <v>34</v>
      </c>
      <c r="C64" s="20" t="s">
        <v>243</v>
      </c>
      <c r="D64" s="20" t="s">
        <v>244</v>
      </c>
      <c r="E64" s="19" t="s">
        <v>58</v>
      </c>
      <c r="F64" s="19" t="s">
        <v>38</v>
      </c>
      <c r="G64" s="19" t="s">
        <v>38</v>
      </c>
      <c r="H64" s="19"/>
      <c r="I64" s="26">
        <v>43952</v>
      </c>
      <c r="J64" s="19"/>
      <c r="K64" s="19" t="s">
        <v>68</v>
      </c>
      <c r="L64" s="19" t="s">
        <v>69</v>
      </c>
      <c r="M64" s="18" t="s">
        <v>54</v>
      </c>
      <c r="N64" s="18" t="s">
        <v>43</v>
      </c>
      <c r="O64" s="18" t="s">
        <v>77</v>
      </c>
      <c r="P64" s="21">
        <f>ROUND(AVERAGE(LOOKUP(M64,[1]Hoja2!$C$18:$C$22,[1]Hoja2!$B$18:$B$22),LOOKUP(N64,[1]Hoja2!$C$2:$C$4,[1]Hoja2!$B$2:$B$4),LOOKUP(O64,[1]Hoja2!$C$9:$C$14,[1]Hoja2!$B$9:$B$14)),0)</f>
        <v>3</v>
      </c>
      <c r="Q64" s="18" t="s">
        <v>45</v>
      </c>
      <c r="R64" s="18" t="s">
        <v>70</v>
      </c>
      <c r="S64" s="18" t="s">
        <v>128</v>
      </c>
      <c r="T64" s="48" t="s">
        <v>48</v>
      </c>
      <c r="U64" s="48" t="s">
        <v>48</v>
      </c>
      <c r="V64" s="48" t="s">
        <v>48</v>
      </c>
      <c r="W64" s="48" t="s">
        <v>48</v>
      </c>
      <c r="X64" s="48" t="s">
        <v>48</v>
      </c>
      <c r="Y64" s="48" t="s">
        <v>48</v>
      </c>
    </row>
    <row r="65" spans="1:25" s="40" customFormat="1" ht="137.25" customHeight="1">
      <c r="A65" s="18">
        <v>60</v>
      </c>
      <c r="B65" s="33" t="s">
        <v>34</v>
      </c>
      <c r="C65" s="36" t="s">
        <v>245</v>
      </c>
      <c r="D65" s="32" t="s">
        <v>246</v>
      </c>
      <c r="E65" s="33" t="s">
        <v>58</v>
      </c>
      <c r="F65" s="33" t="s">
        <v>38</v>
      </c>
      <c r="G65" s="33" t="s">
        <v>39</v>
      </c>
      <c r="H65" s="33"/>
      <c r="I65" s="44">
        <v>43952</v>
      </c>
      <c r="J65" s="33"/>
      <c r="K65" s="33" t="s">
        <v>40</v>
      </c>
      <c r="L65" s="33" t="s">
        <v>53</v>
      </c>
      <c r="M65" s="34" t="s">
        <v>54</v>
      </c>
      <c r="N65" s="34" t="s">
        <v>43</v>
      </c>
      <c r="O65" s="34" t="s">
        <v>55</v>
      </c>
      <c r="P65" s="35">
        <f>(IFERROR(ROUND(AVERAGE(LOOKUP(M65,[1]Hoja2!$C$18:$C$22,[1]Hoja2!$B$18:$B$22),LOOKUP(N65,[1]Hoja2!$C$2:$C$4,[1]Hoja2!$B$2:$B$4),LOOKUP(O65,[1]Hoja2!$C$9:$C$14,[1]Hoja2!$B$9:$B$14)),0),""))</f>
        <v>1</v>
      </c>
      <c r="Q65" s="34" t="s">
        <v>45</v>
      </c>
      <c r="R65" s="34" t="s">
        <v>46</v>
      </c>
      <c r="S65" s="34" t="s">
        <v>47</v>
      </c>
      <c r="T65" s="50" t="s">
        <v>48</v>
      </c>
      <c r="U65" s="50" t="s">
        <v>48</v>
      </c>
      <c r="V65" s="50" t="s">
        <v>48</v>
      </c>
      <c r="W65" s="50" t="s">
        <v>48</v>
      </c>
      <c r="X65" s="50" t="s">
        <v>48</v>
      </c>
      <c r="Y65" s="50" t="s">
        <v>48</v>
      </c>
    </row>
    <row r="66" spans="1:25" s="40" customFormat="1" ht="132" customHeight="1">
      <c r="A66" s="18">
        <v>61</v>
      </c>
      <c r="B66" s="33" t="s">
        <v>34</v>
      </c>
      <c r="C66" s="32" t="s">
        <v>247</v>
      </c>
      <c r="D66" s="32" t="s">
        <v>248</v>
      </c>
      <c r="E66" s="33" t="s">
        <v>58</v>
      </c>
      <c r="F66" s="33" t="s">
        <v>38</v>
      </c>
      <c r="G66" s="33" t="s">
        <v>39</v>
      </c>
      <c r="H66" s="33"/>
      <c r="I66" s="44">
        <v>43952</v>
      </c>
      <c r="J66" s="33"/>
      <c r="K66" s="33" t="s">
        <v>40</v>
      </c>
      <c r="L66" s="33" t="s">
        <v>53</v>
      </c>
      <c r="M66" s="34" t="s">
        <v>54</v>
      </c>
      <c r="N66" s="34" t="s">
        <v>43</v>
      </c>
      <c r="O66" s="34" t="s">
        <v>55</v>
      </c>
      <c r="P66" s="35">
        <f>(IFERROR(ROUND(AVERAGE(LOOKUP(M66,[1]Hoja2!$C$18:$C$22,[1]Hoja2!$B$18:$B$22),LOOKUP(N66,[1]Hoja2!$C$2:$C$4,[1]Hoja2!$B$2:$B$4),LOOKUP(O66,[1]Hoja2!$C$9:$C$14,[1]Hoja2!$B$9:$B$14)),0),""))</f>
        <v>1</v>
      </c>
      <c r="Q66" s="34" t="s">
        <v>45</v>
      </c>
      <c r="R66" s="34" t="s">
        <v>46</v>
      </c>
      <c r="S66" s="34" t="s">
        <v>47</v>
      </c>
      <c r="T66" s="50" t="s">
        <v>48</v>
      </c>
      <c r="U66" s="50" t="s">
        <v>48</v>
      </c>
      <c r="V66" s="50" t="s">
        <v>48</v>
      </c>
      <c r="W66" s="50" t="s">
        <v>48</v>
      </c>
      <c r="X66" s="50" t="s">
        <v>48</v>
      </c>
      <c r="Y66" s="50" t="s">
        <v>48</v>
      </c>
    </row>
    <row r="67" spans="1:25" s="40" customFormat="1" ht="68.25" customHeight="1">
      <c r="A67" s="18">
        <v>62</v>
      </c>
      <c r="B67" s="33" t="s">
        <v>34</v>
      </c>
      <c r="C67" s="36" t="s">
        <v>249</v>
      </c>
      <c r="D67" s="32" t="s">
        <v>250</v>
      </c>
      <c r="E67" s="33" t="s">
        <v>58</v>
      </c>
      <c r="F67" s="33" t="s">
        <v>38</v>
      </c>
      <c r="G67" s="33" t="s">
        <v>39</v>
      </c>
      <c r="H67" s="33"/>
      <c r="I67" s="44">
        <v>43952</v>
      </c>
      <c r="J67" s="33"/>
      <c r="K67" s="33" t="s">
        <v>40</v>
      </c>
      <c r="L67" s="33" t="s">
        <v>53</v>
      </c>
      <c r="M67" s="34" t="s">
        <v>54</v>
      </c>
      <c r="N67" s="34" t="s">
        <v>43</v>
      </c>
      <c r="O67" s="34" t="s">
        <v>55</v>
      </c>
      <c r="P67" s="35">
        <f>(IFERROR(ROUND(AVERAGE(LOOKUP(M67,[1]Hoja2!$C$18:$C$22,[1]Hoja2!$B$18:$B$22),LOOKUP(N67,[1]Hoja2!$C$2:$C$4,[1]Hoja2!$B$2:$B$4),LOOKUP(O67,[1]Hoja2!$C$9:$C$14,[1]Hoja2!$B$9:$B$14)),0),""))</f>
        <v>1</v>
      </c>
      <c r="Q67" s="34" t="s">
        <v>45</v>
      </c>
      <c r="R67" s="34" t="s">
        <v>46</v>
      </c>
      <c r="S67" s="34" t="s">
        <v>47</v>
      </c>
      <c r="T67" s="50" t="s">
        <v>48</v>
      </c>
      <c r="U67" s="50" t="s">
        <v>48</v>
      </c>
      <c r="V67" s="50" t="s">
        <v>48</v>
      </c>
      <c r="W67" s="50" t="s">
        <v>48</v>
      </c>
      <c r="X67" s="50" t="s">
        <v>48</v>
      </c>
      <c r="Y67" s="50" t="s">
        <v>48</v>
      </c>
    </row>
    <row r="68" spans="1:25" s="12" customFormat="1" ht="31.5">
      <c r="A68" s="34">
        <v>63</v>
      </c>
      <c r="B68" s="19" t="s">
        <v>34</v>
      </c>
      <c r="C68" s="20" t="s">
        <v>251</v>
      </c>
      <c r="D68" s="27" t="s">
        <v>252</v>
      </c>
      <c r="E68" s="19" t="s">
        <v>120</v>
      </c>
      <c r="F68" s="19" t="s">
        <v>109</v>
      </c>
      <c r="G68" s="19" t="s">
        <v>109</v>
      </c>
      <c r="H68" s="19"/>
      <c r="I68" s="26">
        <v>43862</v>
      </c>
      <c r="J68" s="19"/>
      <c r="K68" s="19" t="s">
        <v>68</v>
      </c>
      <c r="L68" s="19" t="s">
        <v>86</v>
      </c>
      <c r="M68" s="18" t="s">
        <v>54</v>
      </c>
      <c r="N68" s="18" t="s">
        <v>43</v>
      </c>
      <c r="O68" s="18" t="s">
        <v>55</v>
      </c>
      <c r="P68" s="21">
        <f>ROUND(AVERAGE(LOOKUP(M68,[1]Hoja2!$C$18:$C$22,[1]Hoja2!$B$18:$B$22),LOOKUP(N68,[1]Hoja2!$C$2:$C$4,[1]Hoja2!$B$2:$B$4),LOOKUP(O68,[1]Hoja2!$C$9:$C$14,[1]Hoja2!$B$9:$B$14)),0)</f>
        <v>1</v>
      </c>
      <c r="Q68" s="18" t="s">
        <v>45</v>
      </c>
      <c r="R68" s="18" t="s">
        <v>70</v>
      </c>
      <c r="S68" s="18" t="s">
        <v>219</v>
      </c>
      <c r="T68" s="48" t="s">
        <v>48</v>
      </c>
      <c r="U68" s="48" t="s">
        <v>48</v>
      </c>
      <c r="V68" s="48" t="s">
        <v>48</v>
      </c>
      <c r="W68" s="48" t="s">
        <v>48</v>
      </c>
      <c r="X68" s="48" t="s">
        <v>48</v>
      </c>
      <c r="Y68" s="48" t="s">
        <v>48</v>
      </c>
    </row>
    <row r="69" spans="1:25" s="12" customFormat="1" ht="36.75" customHeight="1">
      <c r="A69" s="18">
        <v>64</v>
      </c>
      <c r="B69" s="19" t="s">
        <v>34</v>
      </c>
      <c r="C69" s="20" t="s">
        <v>253</v>
      </c>
      <c r="D69" s="27" t="s">
        <v>254</v>
      </c>
      <c r="E69" s="19" t="s">
        <v>120</v>
      </c>
      <c r="F69" s="19" t="s">
        <v>109</v>
      </c>
      <c r="G69" s="19" t="s">
        <v>109</v>
      </c>
      <c r="H69" s="19"/>
      <c r="I69" s="26">
        <v>43862</v>
      </c>
      <c r="J69" s="19"/>
      <c r="K69" s="19" t="s">
        <v>68</v>
      </c>
      <c r="L69" s="19" t="s">
        <v>86</v>
      </c>
      <c r="M69" s="18" t="s">
        <v>54</v>
      </c>
      <c r="N69" s="18" t="s">
        <v>43</v>
      </c>
      <c r="O69" s="18" t="s">
        <v>55</v>
      </c>
      <c r="P69" s="21">
        <f>ROUND(AVERAGE(LOOKUP(M69,[1]Hoja2!$C$18:$C$22,[1]Hoja2!$B$18:$B$22),LOOKUP(N69,[1]Hoja2!$C$2:$C$4,[1]Hoja2!$B$2:$B$4),LOOKUP(O69,[1]Hoja2!$C$9:$C$14,[1]Hoja2!$B$9:$B$14)),0)</f>
        <v>1</v>
      </c>
      <c r="Q69" s="18" t="s">
        <v>45</v>
      </c>
      <c r="R69" s="18" t="s">
        <v>70</v>
      </c>
      <c r="S69" s="18" t="s">
        <v>219</v>
      </c>
      <c r="T69" s="48" t="s">
        <v>48</v>
      </c>
      <c r="U69" s="48" t="s">
        <v>48</v>
      </c>
      <c r="V69" s="48" t="s">
        <v>48</v>
      </c>
      <c r="W69" s="48" t="s">
        <v>48</v>
      </c>
      <c r="X69" s="48" t="s">
        <v>48</v>
      </c>
      <c r="Y69" s="48" t="s">
        <v>48</v>
      </c>
    </row>
    <row r="70" spans="1:25" s="12" customFormat="1" ht="31.5" customHeight="1">
      <c r="A70" s="18">
        <v>65</v>
      </c>
      <c r="B70" s="19" t="s">
        <v>34</v>
      </c>
      <c r="C70" s="20" t="s">
        <v>255</v>
      </c>
      <c r="D70" s="27" t="s">
        <v>256</v>
      </c>
      <c r="E70" s="19" t="s">
        <v>120</v>
      </c>
      <c r="F70" s="19" t="s">
        <v>109</v>
      </c>
      <c r="G70" s="19" t="s">
        <v>109</v>
      </c>
      <c r="H70" s="19"/>
      <c r="I70" s="26">
        <v>43862</v>
      </c>
      <c r="J70" s="19"/>
      <c r="K70" s="19" t="s">
        <v>68</v>
      </c>
      <c r="L70" s="19" t="s">
        <v>86</v>
      </c>
      <c r="M70" s="18" t="s">
        <v>54</v>
      </c>
      <c r="N70" s="18" t="s">
        <v>43</v>
      </c>
      <c r="O70" s="18" t="s">
        <v>55</v>
      </c>
      <c r="P70" s="21">
        <f>ROUND(AVERAGE(LOOKUP(M70,[1]Hoja2!$C$18:$C$22,[1]Hoja2!$B$18:$B$22),LOOKUP(N70,[1]Hoja2!$C$2:$C$4,[1]Hoja2!$B$2:$B$4),LOOKUP(O70,[1]Hoja2!$C$9:$C$14,[1]Hoja2!$B$9:$B$14)),0)</f>
        <v>1</v>
      </c>
      <c r="Q70" s="18" t="s">
        <v>45</v>
      </c>
      <c r="R70" s="18" t="s">
        <v>70</v>
      </c>
      <c r="S70" s="18" t="s">
        <v>219</v>
      </c>
      <c r="T70" s="48" t="s">
        <v>48</v>
      </c>
      <c r="U70" s="48" t="s">
        <v>48</v>
      </c>
      <c r="V70" s="48" t="s">
        <v>48</v>
      </c>
      <c r="W70" s="48" t="s">
        <v>48</v>
      </c>
      <c r="X70" s="48" t="s">
        <v>48</v>
      </c>
      <c r="Y70" s="48" t="s">
        <v>48</v>
      </c>
    </row>
    <row r="71" spans="1:25" s="12" customFormat="1" ht="36" customHeight="1">
      <c r="A71" s="18">
        <v>66</v>
      </c>
      <c r="B71" s="19" t="s">
        <v>34</v>
      </c>
      <c r="C71" s="20" t="s">
        <v>257</v>
      </c>
      <c r="D71" s="27" t="s">
        <v>258</v>
      </c>
      <c r="E71" s="19" t="s">
        <v>120</v>
      </c>
      <c r="F71" s="19" t="s">
        <v>109</v>
      </c>
      <c r="G71" s="19" t="s">
        <v>109</v>
      </c>
      <c r="H71" s="19"/>
      <c r="I71" s="26">
        <v>43862</v>
      </c>
      <c r="J71" s="19"/>
      <c r="K71" s="19" t="s">
        <v>68</v>
      </c>
      <c r="L71" s="19" t="s">
        <v>86</v>
      </c>
      <c r="M71" s="18" t="s">
        <v>54</v>
      </c>
      <c r="N71" s="18" t="s">
        <v>43</v>
      </c>
      <c r="O71" s="18" t="s">
        <v>55</v>
      </c>
      <c r="P71" s="21">
        <f>ROUND(AVERAGE(LOOKUP(M71,[1]Hoja2!$C$18:$C$22,[1]Hoja2!$B$18:$B$22),LOOKUP(N71,[1]Hoja2!$C$2:$C$4,[1]Hoja2!$B$2:$B$4),LOOKUP(O71,[1]Hoja2!$C$9:$C$14,[1]Hoja2!$B$9:$B$14)),0)</f>
        <v>1</v>
      </c>
      <c r="Q71" s="18" t="s">
        <v>45</v>
      </c>
      <c r="R71" s="18" t="s">
        <v>70</v>
      </c>
      <c r="S71" s="18" t="s">
        <v>219</v>
      </c>
      <c r="T71" s="48" t="s">
        <v>48</v>
      </c>
      <c r="U71" s="48" t="s">
        <v>48</v>
      </c>
      <c r="V71" s="48" t="s">
        <v>48</v>
      </c>
      <c r="W71" s="48" t="s">
        <v>48</v>
      </c>
      <c r="X71" s="48" t="s">
        <v>48</v>
      </c>
      <c r="Y71" s="48" t="s">
        <v>48</v>
      </c>
    </row>
    <row r="72" spans="1:25" s="12" customFormat="1" ht="78" customHeight="1">
      <c r="A72" s="34">
        <v>67</v>
      </c>
      <c r="B72" s="19" t="s">
        <v>34</v>
      </c>
      <c r="C72" s="20" t="s">
        <v>259</v>
      </c>
      <c r="D72" s="20" t="s">
        <v>260</v>
      </c>
      <c r="E72" s="19" t="s">
        <v>120</v>
      </c>
      <c r="F72" s="19" t="s">
        <v>131</v>
      </c>
      <c r="G72" s="19" t="s">
        <v>178</v>
      </c>
      <c r="H72" s="19"/>
      <c r="I72" s="26">
        <v>44075</v>
      </c>
      <c r="J72" s="19"/>
      <c r="K72" s="19" t="s">
        <v>68</v>
      </c>
      <c r="L72" s="19" t="s">
        <v>86</v>
      </c>
      <c r="M72" s="18" t="s">
        <v>127</v>
      </c>
      <c r="N72" s="18" t="s">
        <v>43</v>
      </c>
      <c r="O72" s="18" t="s">
        <v>55</v>
      </c>
      <c r="P72" s="21">
        <f>ROUND(AVERAGE(LOOKUP(M72,[1]Hoja2!$C$18:$C$22,[1]Hoja2!$B$18:$B$22),LOOKUP(N72,[1]Hoja2!$C$2:$C$4,[1]Hoja2!$B$2:$B$4),LOOKUP(O72,[1]Hoja2!$C$9:$C$14,[1]Hoja2!$B$9:$B$14)),0)</f>
        <v>1</v>
      </c>
      <c r="Q72" s="18" t="s">
        <v>45</v>
      </c>
      <c r="R72" s="18" t="s">
        <v>70</v>
      </c>
      <c r="S72" s="18" t="s">
        <v>219</v>
      </c>
      <c r="T72" s="48" t="s">
        <v>48</v>
      </c>
      <c r="U72" s="48" t="s">
        <v>48</v>
      </c>
      <c r="V72" s="48" t="s">
        <v>48</v>
      </c>
      <c r="W72" s="48" t="s">
        <v>48</v>
      </c>
      <c r="X72" s="48" t="s">
        <v>48</v>
      </c>
      <c r="Y72" s="48" t="s">
        <v>48</v>
      </c>
    </row>
    <row r="73" spans="1:25" s="12" customFormat="1" ht="90.75" customHeight="1">
      <c r="A73" s="18">
        <v>68</v>
      </c>
      <c r="B73" s="19" t="s">
        <v>34</v>
      </c>
      <c r="C73" s="20" t="s">
        <v>261</v>
      </c>
      <c r="D73" s="20" t="s">
        <v>262</v>
      </c>
      <c r="E73" s="19" t="s">
        <v>58</v>
      </c>
      <c r="F73" s="19" t="s">
        <v>131</v>
      </c>
      <c r="G73" s="19" t="s">
        <v>178</v>
      </c>
      <c r="H73" s="19"/>
      <c r="I73" s="26">
        <v>44075</v>
      </c>
      <c r="J73" s="19"/>
      <c r="K73" s="19" t="s">
        <v>68</v>
      </c>
      <c r="L73" s="19" t="s">
        <v>86</v>
      </c>
      <c r="M73" s="18" t="s">
        <v>127</v>
      </c>
      <c r="N73" s="18" t="s">
        <v>43</v>
      </c>
      <c r="O73" s="18" t="s">
        <v>124</v>
      </c>
      <c r="P73" s="21">
        <f>ROUND(AVERAGE(LOOKUP(M73,[1]Hoja2!$C$18:$C$22,[1]Hoja2!$B$18:$B$22),LOOKUP(N73,[1]Hoja2!$C$2:$C$4,[1]Hoja2!$B$2:$B$4),LOOKUP(O73,[1]Hoja2!$C$9:$C$14,[1]Hoja2!$B$9:$B$14)),0)</f>
        <v>3</v>
      </c>
      <c r="Q73" s="18" t="s">
        <v>45</v>
      </c>
      <c r="R73" s="18" t="s">
        <v>70</v>
      </c>
      <c r="S73" s="18" t="s">
        <v>219</v>
      </c>
      <c r="T73" s="48" t="s">
        <v>48</v>
      </c>
      <c r="U73" s="48" t="s">
        <v>48</v>
      </c>
      <c r="V73" s="48" t="s">
        <v>48</v>
      </c>
      <c r="W73" s="48" t="s">
        <v>48</v>
      </c>
      <c r="X73" s="48" t="s">
        <v>48</v>
      </c>
      <c r="Y73" s="48" t="s">
        <v>48</v>
      </c>
    </row>
    <row r="74" spans="1:25" s="7" customFormat="1" ht="32.25" customHeight="1">
      <c r="A74" s="18">
        <v>69</v>
      </c>
      <c r="B74" s="19" t="s">
        <v>34</v>
      </c>
      <c r="C74" s="22" t="s">
        <v>263</v>
      </c>
      <c r="D74" s="20" t="s">
        <v>264</v>
      </c>
      <c r="E74" s="19" t="s">
        <v>37</v>
      </c>
      <c r="F74" s="19" t="s">
        <v>38</v>
      </c>
      <c r="G74" s="19" t="s">
        <v>39</v>
      </c>
      <c r="H74" s="19"/>
      <c r="I74" s="26">
        <v>43952</v>
      </c>
      <c r="J74" s="19"/>
      <c r="K74" s="19" t="s">
        <v>52</v>
      </c>
      <c r="L74" s="19" t="s">
        <v>135</v>
      </c>
      <c r="M74" s="18" t="s">
        <v>60</v>
      </c>
      <c r="N74" s="18" t="s">
        <v>43</v>
      </c>
      <c r="O74" s="18" t="s">
        <v>44</v>
      </c>
      <c r="P74" s="21">
        <f>(IFERROR(ROUND(AVERAGE(LOOKUP(M74,[1]Hoja2!$C$18:$C$22,[1]Hoja2!$B$18:$B$22),LOOKUP(N74,[1]Hoja2!$C$2:$C$4,[1]Hoja2!$B$2:$B$4),LOOKUP(O74,[1]Hoja2!$C$9:$C$14,[1]Hoja2!$B$9:$B$14)),0),""))</f>
        <v>3</v>
      </c>
      <c r="Q74" s="18" t="s">
        <v>45</v>
      </c>
      <c r="R74" s="18" t="s">
        <v>46</v>
      </c>
      <c r="S74" s="18" t="s">
        <v>47</v>
      </c>
      <c r="T74" s="48" t="s">
        <v>48</v>
      </c>
      <c r="U74" s="48" t="s">
        <v>48</v>
      </c>
      <c r="V74" s="48" t="s">
        <v>48</v>
      </c>
      <c r="W74" s="48" t="s">
        <v>48</v>
      </c>
      <c r="X74" s="48" t="s">
        <v>48</v>
      </c>
      <c r="Y74" s="48" t="s">
        <v>48</v>
      </c>
    </row>
    <row r="75" spans="1:25" s="40" customFormat="1" ht="57" customHeight="1">
      <c r="A75" s="18">
        <v>70</v>
      </c>
      <c r="B75" s="33" t="s">
        <v>34</v>
      </c>
      <c r="C75" s="32" t="s">
        <v>265</v>
      </c>
      <c r="D75" s="32" t="s">
        <v>266</v>
      </c>
      <c r="E75" s="33" t="s">
        <v>37</v>
      </c>
      <c r="F75" s="33" t="s">
        <v>38</v>
      </c>
      <c r="G75" s="33" t="s">
        <v>39</v>
      </c>
      <c r="H75" s="33"/>
      <c r="I75" s="44">
        <v>43952</v>
      </c>
      <c r="J75" s="33"/>
      <c r="K75" s="33" t="s">
        <v>68</v>
      </c>
      <c r="L75" s="33" t="s">
        <v>53</v>
      </c>
      <c r="M75" s="34" t="s">
        <v>123</v>
      </c>
      <c r="N75" s="34" t="s">
        <v>43</v>
      </c>
      <c r="O75" s="34" t="s">
        <v>136</v>
      </c>
      <c r="P75" s="35">
        <f>(IFERROR(ROUND(AVERAGE(LOOKUP(M75,[1]Hoja2!$C$18:$C$22,[1]Hoja2!$B$18:$B$22),LOOKUP(N75,[1]Hoja2!$C$2:$C$4,[1]Hoja2!$B$2:$B$4),LOOKUP(O75,[1]Hoja2!$C$9:$C$14,[1]Hoja2!$B$9:$B$14)),0),""))</f>
        <v>2</v>
      </c>
      <c r="Q75" s="34" t="s">
        <v>45</v>
      </c>
      <c r="R75" s="34" t="s">
        <v>46</v>
      </c>
      <c r="S75" s="34" t="s">
        <v>47</v>
      </c>
      <c r="T75" s="50" t="s">
        <v>48</v>
      </c>
      <c r="U75" s="50" t="s">
        <v>48</v>
      </c>
      <c r="V75" s="50" t="s">
        <v>48</v>
      </c>
      <c r="W75" s="50" t="s">
        <v>48</v>
      </c>
      <c r="X75" s="50" t="s">
        <v>48</v>
      </c>
      <c r="Y75" s="50" t="s">
        <v>48</v>
      </c>
    </row>
    <row r="76" spans="1:25" s="7" customFormat="1" ht="105" customHeight="1">
      <c r="A76" s="34">
        <v>71</v>
      </c>
      <c r="B76" s="19" t="s">
        <v>34</v>
      </c>
      <c r="C76" s="22" t="s">
        <v>267</v>
      </c>
      <c r="D76" s="20" t="s">
        <v>268</v>
      </c>
      <c r="E76" s="19" t="s">
        <v>120</v>
      </c>
      <c r="F76" s="19" t="s">
        <v>38</v>
      </c>
      <c r="G76" s="19" t="s">
        <v>109</v>
      </c>
      <c r="H76" s="19"/>
      <c r="I76" s="26">
        <v>43952</v>
      </c>
      <c r="J76" s="19"/>
      <c r="K76" s="19" t="s">
        <v>68</v>
      </c>
      <c r="L76" s="19" t="s">
        <v>86</v>
      </c>
      <c r="M76" s="18" t="s">
        <v>54</v>
      </c>
      <c r="N76" s="18" t="s">
        <v>43</v>
      </c>
      <c r="O76" s="18" t="s">
        <v>136</v>
      </c>
      <c r="P76" s="21">
        <v>4</v>
      </c>
      <c r="Q76" s="18" t="s">
        <v>45</v>
      </c>
      <c r="R76" s="18" t="s">
        <v>70</v>
      </c>
      <c r="S76" s="18" t="s">
        <v>219</v>
      </c>
      <c r="T76" s="48" t="s">
        <v>48</v>
      </c>
      <c r="U76" s="48" t="s">
        <v>48</v>
      </c>
      <c r="V76" s="48" t="s">
        <v>48</v>
      </c>
      <c r="W76" s="48" t="s">
        <v>48</v>
      </c>
      <c r="X76" s="48" t="s">
        <v>48</v>
      </c>
      <c r="Y76" s="48" t="s">
        <v>48</v>
      </c>
    </row>
    <row r="77" spans="1:25" s="7" customFormat="1" ht="31.5">
      <c r="A77" s="18">
        <v>72</v>
      </c>
      <c r="B77" s="19" t="s">
        <v>34</v>
      </c>
      <c r="C77" s="20" t="s">
        <v>269</v>
      </c>
      <c r="D77" s="27" t="s">
        <v>270</v>
      </c>
      <c r="E77" s="19" t="s">
        <v>120</v>
      </c>
      <c r="F77" s="19" t="s">
        <v>38</v>
      </c>
      <c r="G77" s="19" t="s">
        <v>85</v>
      </c>
      <c r="H77" s="19"/>
      <c r="I77" s="26">
        <v>43952</v>
      </c>
      <c r="J77" s="19"/>
      <c r="K77" s="19" t="s">
        <v>68</v>
      </c>
      <c r="L77" s="19" t="s">
        <v>86</v>
      </c>
      <c r="M77" s="18" t="s">
        <v>54</v>
      </c>
      <c r="N77" s="18" t="s">
        <v>43</v>
      </c>
      <c r="O77" s="18" t="s">
        <v>77</v>
      </c>
      <c r="P77" s="21">
        <f>(IFERROR(ROUND(AVERAGE(LOOKUP(M77,[1]Hoja2!$C$18:$C$22,[1]Hoja2!$B$18:$B$22),LOOKUP(N77,[1]Hoja2!$C$2:$C$4,[1]Hoja2!$B$2:$B$4),LOOKUP(O77,[1]Hoja2!$C$9:$C$14,[1]Hoja2!$B$9:$B$14)),0),""))</f>
        <v>3</v>
      </c>
      <c r="Q77" s="18" t="s">
        <v>45</v>
      </c>
      <c r="R77" s="18" t="s">
        <v>70</v>
      </c>
      <c r="S77" s="18" t="s">
        <v>128</v>
      </c>
      <c r="T77" s="48" t="s">
        <v>48</v>
      </c>
      <c r="U77" s="48" t="s">
        <v>48</v>
      </c>
      <c r="V77" s="48" t="s">
        <v>48</v>
      </c>
      <c r="W77" s="48" t="s">
        <v>48</v>
      </c>
      <c r="X77" s="48" t="s">
        <v>48</v>
      </c>
      <c r="Y77" s="48" t="s">
        <v>48</v>
      </c>
    </row>
    <row r="78" spans="1:25" s="12" customFormat="1" ht="31.5">
      <c r="A78" s="18">
        <v>73</v>
      </c>
      <c r="B78" s="23" t="s">
        <v>34</v>
      </c>
      <c r="C78" s="22" t="s">
        <v>271</v>
      </c>
      <c r="D78" s="28" t="s">
        <v>272</v>
      </c>
      <c r="E78" s="23" t="s">
        <v>120</v>
      </c>
      <c r="F78" s="23" t="s">
        <v>131</v>
      </c>
      <c r="G78" s="19" t="s">
        <v>131</v>
      </c>
      <c r="H78" s="23" t="s">
        <v>273</v>
      </c>
      <c r="I78" s="45">
        <v>2018</v>
      </c>
      <c r="J78" s="23" t="s">
        <v>133</v>
      </c>
      <c r="K78" s="23" t="s">
        <v>134</v>
      </c>
      <c r="L78" s="23" t="s">
        <v>274</v>
      </c>
      <c r="M78" s="24" t="s">
        <v>60</v>
      </c>
      <c r="N78" s="18" t="s">
        <v>43</v>
      </c>
      <c r="O78" s="24" t="s">
        <v>124</v>
      </c>
      <c r="P78" s="25">
        <f>ROUND(AVERAGE(LOOKUP(M78,[1]Hoja2!$C$18:$C$22,[1]Hoja2!$B$18:$B$22),LOOKUP(N78,[1]Hoja2!$C$2:$C$4,[1]Hoja2!$B$2:$B$4),LOOKUP(O78,[1]Hoja2!$C$9:$C$14,[1]Hoja2!$B$9:$B$14)),0)</f>
        <v>5</v>
      </c>
      <c r="Q78" s="24" t="s">
        <v>45</v>
      </c>
      <c r="R78" s="18" t="s">
        <v>70</v>
      </c>
      <c r="S78" s="24" t="s">
        <v>275</v>
      </c>
      <c r="T78" s="48" t="s">
        <v>48</v>
      </c>
      <c r="U78" s="48" t="s">
        <v>48</v>
      </c>
      <c r="V78" s="48" t="s">
        <v>48</v>
      </c>
      <c r="W78" s="48" t="s">
        <v>48</v>
      </c>
      <c r="X78" s="48" t="s">
        <v>48</v>
      </c>
      <c r="Y78" s="48" t="s">
        <v>48</v>
      </c>
    </row>
    <row r="79" spans="1:25" s="7" customFormat="1" ht="32.25" customHeight="1">
      <c r="A79" s="18">
        <v>74</v>
      </c>
      <c r="B79" s="19" t="s">
        <v>34</v>
      </c>
      <c r="C79" s="22" t="s">
        <v>276</v>
      </c>
      <c r="D79" s="20" t="s">
        <v>277</v>
      </c>
      <c r="E79" s="19" t="s">
        <v>120</v>
      </c>
      <c r="F79" s="19" t="s">
        <v>38</v>
      </c>
      <c r="G79" s="19" t="s">
        <v>109</v>
      </c>
      <c r="H79" s="19"/>
      <c r="I79" s="26">
        <v>43952</v>
      </c>
      <c r="J79" s="19"/>
      <c r="K79" s="19" t="s">
        <v>68</v>
      </c>
      <c r="L79" s="19" t="s">
        <v>86</v>
      </c>
      <c r="M79" s="18" t="s">
        <v>127</v>
      </c>
      <c r="N79" s="18" t="s">
        <v>43</v>
      </c>
      <c r="O79" s="18" t="s">
        <v>124</v>
      </c>
      <c r="P79" s="21">
        <v>4</v>
      </c>
      <c r="Q79" s="18" t="s">
        <v>45</v>
      </c>
      <c r="R79" s="18" t="s">
        <v>70</v>
      </c>
      <c r="S79" s="18" t="s">
        <v>71</v>
      </c>
      <c r="T79" s="48" t="s">
        <v>48</v>
      </c>
      <c r="U79" s="48" t="s">
        <v>48</v>
      </c>
      <c r="V79" s="48" t="s">
        <v>48</v>
      </c>
      <c r="W79" s="48" t="s">
        <v>48</v>
      </c>
      <c r="X79" s="48" t="s">
        <v>48</v>
      </c>
      <c r="Y79" s="48" t="s">
        <v>48</v>
      </c>
    </row>
    <row r="80" spans="1:25" s="7" customFormat="1" ht="66" customHeight="1">
      <c r="A80" s="34">
        <v>75</v>
      </c>
      <c r="B80" s="19" t="s">
        <v>34</v>
      </c>
      <c r="C80" s="20" t="s">
        <v>278</v>
      </c>
      <c r="D80" s="27" t="s">
        <v>279</v>
      </c>
      <c r="E80" s="19" t="s">
        <v>120</v>
      </c>
      <c r="F80" s="19" t="s">
        <v>38</v>
      </c>
      <c r="G80" s="19" t="s">
        <v>109</v>
      </c>
      <c r="H80" s="19"/>
      <c r="I80" s="26">
        <v>43952</v>
      </c>
      <c r="J80" s="19"/>
      <c r="K80" s="19" t="s">
        <v>68</v>
      </c>
      <c r="L80" s="19" t="s">
        <v>86</v>
      </c>
      <c r="M80" s="18" t="s">
        <v>127</v>
      </c>
      <c r="N80" s="18" t="s">
        <v>43</v>
      </c>
      <c r="O80" s="18" t="s">
        <v>77</v>
      </c>
      <c r="P80" s="21">
        <v>3</v>
      </c>
      <c r="Q80" s="18" t="s">
        <v>45</v>
      </c>
      <c r="R80" s="18" t="s">
        <v>70</v>
      </c>
      <c r="S80" s="18" t="s">
        <v>71</v>
      </c>
      <c r="T80" s="48" t="s">
        <v>48</v>
      </c>
      <c r="U80" s="48" t="s">
        <v>48</v>
      </c>
      <c r="V80" s="48" t="s">
        <v>48</v>
      </c>
      <c r="W80" s="48" t="s">
        <v>48</v>
      </c>
      <c r="X80" s="48" t="s">
        <v>48</v>
      </c>
      <c r="Y80" s="48" t="s">
        <v>48</v>
      </c>
    </row>
    <row r="81" spans="1:25" s="7" customFormat="1" ht="87" customHeight="1">
      <c r="A81" s="18">
        <v>76</v>
      </c>
      <c r="B81" s="19" t="s">
        <v>34</v>
      </c>
      <c r="C81" s="20" t="s">
        <v>280</v>
      </c>
      <c r="D81" s="20" t="s">
        <v>281</v>
      </c>
      <c r="E81" s="19" t="s">
        <v>120</v>
      </c>
      <c r="F81" s="19" t="s">
        <v>109</v>
      </c>
      <c r="G81" s="19" t="s">
        <v>109</v>
      </c>
      <c r="H81" s="19"/>
      <c r="I81" s="26">
        <v>43952</v>
      </c>
      <c r="J81" s="19"/>
      <c r="K81" s="19" t="s">
        <v>68</v>
      </c>
      <c r="L81" s="19" t="s">
        <v>86</v>
      </c>
      <c r="M81" s="18" t="s">
        <v>127</v>
      </c>
      <c r="N81" s="18" t="s">
        <v>43</v>
      </c>
      <c r="O81" s="18" t="s">
        <v>282</v>
      </c>
      <c r="P81" s="21">
        <v>2</v>
      </c>
      <c r="Q81" s="18" t="s">
        <v>45</v>
      </c>
      <c r="R81" s="18" t="s">
        <v>70</v>
      </c>
      <c r="S81" s="18" t="s">
        <v>283</v>
      </c>
      <c r="T81" s="48" t="s">
        <v>48</v>
      </c>
      <c r="U81" s="48" t="s">
        <v>48</v>
      </c>
      <c r="V81" s="48" t="s">
        <v>48</v>
      </c>
      <c r="W81" s="48" t="s">
        <v>48</v>
      </c>
      <c r="X81" s="48" t="s">
        <v>48</v>
      </c>
      <c r="Y81" s="48" t="s">
        <v>48</v>
      </c>
    </row>
    <row r="82" spans="1:25" s="40" customFormat="1" ht="75.75" customHeight="1">
      <c r="A82" s="18">
        <v>77</v>
      </c>
      <c r="B82" s="33" t="s">
        <v>34</v>
      </c>
      <c r="C82" s="36" t="s">
        <v>284</v>
      </c>
      <c r="D82" s="32" t="s">
        <v>285</v>
      </c>
      <c r="E82" s="33" t="s">
        <v>58</v>
      </c>
      <c r="F82" s="33" t="s">
        <v>38</v>
      </c>
      <c r="G82" s="33" t="s">
        <v>39</v>
      </c>
      <c r="H82" s="33"/>
      <c r="I82" s="44">
        <v>43952</v>
      </c>
      <c r="J82" s="33"/>
      <c r="K82" s="33" t="s">
        <v>40</v>
      </c>
      <c r="L82" s="33" t="s">
        <v>135</v>
      </c>
      <c r="M82" s="34" t="s">
        <v>127</v>
      </c>
      <c r="N82" s="34" t="s">
        <v>43</v>
      </c>
      <c r="O82" s="34" t="s">
        <v>136</v>
      </c>
      <c r="P82" s="35">
        <f>(IFERROR(ROUND(AVERAGE(LOOKUP(M82,[1]Hoja2!$C$18:$C$22,[1]Hoja2!$B$18:$B$22),LOOKUP(N82,[1]Hoja2!$C$2:$C$4,[1]Hoja2!$B$2:$B$4),LOOKUP(O82,[1]Hoja2!$C$9:$C$14,[1]Hoja2!$B$9:$B$14)),0),""))</f>
        <v>3</v>
      </c>
      <c r="Q82" s="34" t="s">
        <v>45</v>
      </c>
      <c r="R82" s="34" t="s">
        <v>46</v>
      </c>
      <c r="S82" s="34" t="s">
        <v>47</v>
      </c>
      <c r="T82" s="50" t="s">
        <v>48</v>
      </c>
      <c r="U82" s="50" t="s">
        <v>48</v>
      </c>
      <c r="V82" s="50" t="s">
        <v>48</v>
      </c>
      <c r="W82" s="50" t="s">
        <v>48</v>
      </c>
      <c r="X82" s="50" t="s">
        <v>48</v>
      </c>
      <c r="Y82" s="50" t="s">
        <v>48</v>
      </c>
    </row>
    <row r="83" spans="1:25" s="40" customFormat="1" ht="81.75" customHeight="1">
      <c r="A83" s="18">
        <v>78</v>
      </c>
      <c r="B83" s="33" t="s">
        <v>34</v>
      </c>
      <c r="C83" s="32" t="s">
        <v>286</v>
      </c>
      <c r="D83" s="32" t="s">
        <v>287</v>
      </c>
      <c r="E83" s="33" t="s">
        <v>58</v>
      </c>
      <c r="F83" s="33" t="s">
        <v>38</v>
      </c>
      <c r="G83" s="33" t="s">
        <v>59</v>
      </c>
      <c r="H83" s="33"/>
      <c r="I83" s="44">
        <v>43952</v>
      </c>
      <c r="J83" s="33"/>
      <c r="K83" s="33" t="s">
        <v>40</v>
      </c>
      <c r="L83" s="33" t="s">
        <v>53</v>
      </c>
      <c r="M83" s="34" t="s">
        <v>60</v>
      </c>
      <c r="N83" s="34" t="s">
        <v>43</v>
      </c>
      <c r="O83" s="34" t="s">
        <v>124</v>
      </c>
      <c r="P83" s="35">
        <f>(IFERROR(ROUND(AVERAGE(LOOKUP(M83,[1]Hoja2!$C$18:$C$22,[1]Hoja2!$B$18:$B$22),LOOKUP(N83,[1]Hoja2!$C$2:$C$4,[1]Hoja2!$B$2:$B$4),LOOKUP(O83,[1]Hoja2!$C$9:$C$14,[1]Hoja2!$B$9:$B$14)),0),""))</f>
        <v>5</v>
      </c>
      <c r="Q83" s="34" t="s">
        <v>45</v>
      </c>
      <c r="R83" s="34" t="s">
        <v>46</v>
      </c>
      <c r="S83" s="34" t="s">
        <v>47</v>
      </c>
      <c r="T83" s="51" t="s">
        <v>288</v>
      </c>
      <c r="U83" s="51" t="s">
        <v>289</v>
      </c>
      <c r="V83" s="51" t="s">
        <v>290</v>
      </c>
      <c r="W83" s="51" t="s">
        <v>27</v>
      </c>
      <c r="X83" s="51" t="s">
        <v>291</v>
      </c>
      <c r="Y83" s="51" t="s">
        <v>65</v>
      </c>
    </row>
    <row r="84" spans="1:25" s="7" customFormat="1" ht="31.5">
      <c r="A84" s="34">
        <v>79</v>
      </c>
      <c r="B84" s="19" t="s">
        <v>34</v>
      </c>
      <c r="C84" s="22" t="s">
        <v>292</v>
      </c>
      <c r="D84" s="27" t="s">
        <v>293</v>
      </c>
      <c r="E84" s="19" t="s">
        <v>58</v>
      </c>
      <c r="F84" s="19" t="s">
        <v>38</v>
      </c>
      <c r="G84" s="19" t="s">
        <v>85</v>
      </c>
      <c r="H84" s="19"/>
      <c r="I84" s="26">
        <v>43952</v>
      </c>
      <c r="J84" s="19"/>
      <c r="K84" s="19" t="s">
        <v>68</v>
      </c>
      <c r="L84" s="19" t="s">
        <v>53</v>
      </c>
      <c r="M84" s="18" t="s">
        <v>42</v>
      </c>
      <c r="N84" s="18" t="s">
        <v>43</v>
      </c>
      <c r="O84" s="18" t="s">
        <v>55</v>
      </c>
      <c r="P84" s="21">
        <f>(IFERROR(ROUND(AVERAGE(LOOKUP(M84,[1]Hoja2!$C$18:$C$22,[1]Hoja2!$B$18:$B$22),LOOKUP(N84,[1]Hoja2!$C$2:$C$4,[1]Hoja2!$B$2:$B$4),LOOKUP(O84,[1]Hoja2!$C$9:$C$14,[1]Hoja2!$B$9:$B$14)),0),""))</f>
        <v>2</v>
      </c>
      <c r="Q84" s="18" t="s">
        <v>45</v>
      </c>
      <c r="R84" s="18" t="s">
        <v>142</v>
      </c>
      <c r="S84" s="18" t="s">
        <v>143</v>
      </c>
      <c r="T84" s="48" t="s">
        <v>48</v>
      </c>
      <c r="U84" s="48" t="s">
        <v>48</v>
      </c>
      <c r="V84" s="48" t="s">
        <v>48</v>
      </c>
      <c r="W84" s="48" t="s">
        <v>48</v>
      </c>
      <c r="X84" s="48" t="s">
        <v>48</v>
      </c>
      <c r="Y84" s="48" t="s">
        <v>48</v>
      </c>
    </row>
    <row r="85" spans="1:25" s="40" customFormat="1" ht="91.5" customHeight="1">
      <c r="A85" s="18">
        <v>80</v>
      </c>
      <c r="B85" s="33" t="s">
        <v>34</v>
      </c>
      <c r="C85" s="32" t="s">
        <v>294</v>
      </c>
      <c r="D85" s="41" t="s">
        <v>295</v>
      </c>
      <c r="E85" s="33" t="s">
        <v>37</v>
      </c>
      <c r="F85" s="33" t="s">
        <v>51</v>
      </c>
      <c r="G85" s="33" t="s">
        <v>51</v>
      </c>
      <c r="H85" s="33"/>
      <c r="I85" s="44">
        <v>43952</v>
      </c>
      <c r="J85" s="33"/>
      <c r="K85" s="33" t="s">
        <v>52</v>
      </c>
      <c r="L85" s="33" t="s">
        <v>86</v>
      </c>
      <c r="M85" s="34" t="s">
        <v>60</v>
      </c>
      <c r="N85" s="34" t="s">
        <v>43</v>
      </c>
      <c r="O85" s="34" t="s">
        <v>124</v>
      </c>
      <c r="P85" s="35">
        <f>(IFERROR(ROUND(AVERAGE(LOOKUP(M85,[1]Hoja2!$C$18:$C$22,[1]Hoja2!$B$18:$B$22),LOOKUP(N85,[1]Hoja2!$C$2:$C$4,[1]Hoja2!$B$2:$B$4),LOOKUP(O85,[1]Hoja2!$C$9:$C$14,[1]Hoja2!$B$9:$B$14)),0),""))</f>
        <v>5</v>
      </c>
      <c r="Q85" s="34" t="s">
        <v>45</v>
      </c>
      <c r="R85" s="34" t="s">
        <v>46</v>
      </c>
      <c r="S85" s="34" t="s">
        <v>47</v>
      </c>
      <c r="T85" s="51" t="s">
        <v>296</v>
      </c>
      <c r="U85" s="51" t="s">
        <v>297</v>
      </c>
      <c r="V85" s="51" t="s">
        <v>298</v>
      </c>
      <c r="W85" s="51" t="s">
        <v>27</v>
      </c>
      <c r="X85" s="51" t="s">
        <v>299</v>
      </c>
      <c r="Y85" s="51" t="s">
        <v>300</v>
      </c>
    </row>
    <row r="86" spans="1:25" s="40" customFormat="1" ht="104.25" customHeight="1">
      <c r="A86" s="18">
        <v>81</v>
      </c>
      <c r="B86" s="33" t="s">
        <v>34</v>
      </c>
      <c r="C86" s="36" t="s">
        <v>301</v>
      </c>
      <c r="D86" s="32" t="s">
        <v>302</v>
      </c>
      <c r="E86" s="33" t="s">
        <v>37</v>
      </c>
      <c r="F86" s="33" t="s">
        <v>38</v>
      </c>
      <c r="G86" s="33" t="s">
        <v>59</v>
      </c>
      <c r="H86" s="33"/>
      <c r="I86" s="44">
        <v>43952</v>
      </c>
      <c r="J86" s="33"/>
      <c r="K86" s="33" t="s">
        <v>52</v>
      </c>
      <c r="L86" s="33" t="s">
        <v>135</v>
      </c>
      <c r="M86" s="34" t="s">
        <v>60</v>
      </c>
      <c r="N86" s="34" t="s">
        <v>43</v>
      </c>
      <c r="O86" s="34" t="s">
        <v>77</v>
      </c>
      <c r="P86" s="35">
        <f>(IFERROR(ROUND(AVERAGE(LOOKUP(M86,[1]Hoja2!$C$18:$C$22,[1]Hoja2!$B$18:$B$22),LOOKUP(N86,[1]Hoja2!$C$2:$C$4,[1]Hoja2!$B$2:$B$4),LOOKUP(O86,[1]Hoja2!$C$9:$C$14,[1]Hoja2!$B$9:$B$14)),0),""))</f>
        <v>4</v>
      </c>
      <c r="Q86" s="34" t="s">
        <v>45</v>
      </c>
      <c r="R86" s="34" t="s">
        <v>46</v>
      </c>
      <c r="S86" s="34" t="s">
        <v>47</v>
      </c>
      <c r="T86" s="51" t="s">
        <v>303</v>
      </c>
      <c r="U86" s="51" t="s">
        <v>304</v>
      </c>
      <c r="V86" s="51" t="s">
        <v>79</v>
      </c>
      <c r="W86" s="51" t="s">
        <v>80</v>
      </c>
      <c r="X86" s="51" t="s">
        <v>305</v>
      </c>
      <c r="Y86" s="51" t="s">
        <v>82</v>
      </c>
    </row>
    <row r="87" spans="1:25" s="40" customFormat="1" ht="48.75" customHeight="1">
      <c r="A87" s="18">
        <v>82</v>
      </c>
      <c r="B87" s="33" t="s">
        <v>34</v>
      </c>
      <c r="C87" s="32" t="s">
        <v>306</v>
      </c>
      <c r="D87" s="41" t="s">
        <v>307</v>
      </c>
      <c r="E87" s="33" t="s">
        <v>37</v>
      </c>
      <c r="F87" s="33" t="s">
        <v>38</v>
      </c>
      <c r="G87" s="33" t="s">
        <v>39</v>
      </c>
      <c r="H87" s="33"/>
      <c r="I87" s="44">
        <v>43952</v>
      </c>
      <c r="J87" s="33"/>
      <c r="K87" s="33" t="s">
        <v>52</v>
      </c>
      <c r="L87" s="33" t="s">
        <v>135</v>
      </c>
      <c r="M87" s="34" t="s">
        <v>54</v>
      </c>
      <c r="N87" s="34" t="s">
        <v>43</v>
      </c>
      <c r="O87" s="34" t="s">
        <v>77</v>
      </c>
      <c r="P87" s="35">
        <f>(IFERROR(ROUND(AVERAGE(LOOKUP(M87,[1]Hoja2!$C$18:$C$22,[1]Hoja2!$B$18:$B$22),LOOKUP(N87,[1]Hoja2!$C$2:$C$4,[1]Hoja2!$B$2:$B$4),LOOKUP(O87,[1]Hoja2!$C$9:$C$14,[1]Hoja2!$B$9:$B$14)),0),""))</f>
        <v>3</v>
      </c>
      <c r="Q87" s="34" t="s">
        <v>45</v>
      </c>
      <c r="R87" s="34" t="s">
        <v>70</v>
      </c>
      <c r="S87" s="34" t="s">
        <v>47</v>
      </c>
      <c r="T87" s="50" t="s">
        <v>48</v>
      </c>
      <c r="U87" s="50" t="s">
        <v>48</v>
      </c>
      <c r="V87" s="50" t="s">
        <v>48</v>
      </c>
      <c r="W87" s="50" t="s">
        <v>48</v>
      </c>
      <c r="X87" s="50" t="s">
        <v>48</v>
      </c>
      <c r="Y87" s="50" t="s">
        <v>48</v>
      </c>
    </row>
    <row r="88" spans="1:25" s="7" customFormat="1" ht="63">
      <c r="A88" s="34">
        <v>83</v>
      </c>
      <c r="B88" s="19" t="s">
        <v>34</v>
      </c>
      <c r="C88" s="22" t="s">
        <v>308</v>
      </c>
      <c r="D88" s="27" t="s">
        <v>309</v>
      </c>
      <c r="E88" s="19" t="s">
        <v>58</v>
      </c>
      <c r="F88" s="19" t="s">
        <v>38</v>
      </c>
      <c r="G88" s="19" t="s">
        <v>51</v>
      </c>
      <c r="H88" s="19"/>
      <c r="I88" s="26">
        <v>43952</v>
      </c>
      <c r="J88" s="19"/>
      <c r="K88" s="19" t="s">
        <v>68</v>
      </c>
      <c r="L88" s="19" t="s">
        <v>69</v>
      </c>
      <c r="M88" s="18" t="s">
        <v>123</v>
      </c>
      <c r="N88" s="18" t="s">
        <v>43</v>
      </c>
      <c r="O88" s="18" t="s">
        <v>55</v>
      </c>
      <c r="P88" s="21">
        <v>3</v>
      </c>
      <c r="Q88" s="18" t="s">
        <v>45</v>
      </c>
      <c r="R88" s="18" t="s">
        <v>70</v>
      </c>
      <c r="S88" s="34" t="s">
        <v>47</v>
      </c>
      <c r="T88" s="48" t="s">
        <v>48</v>
      </c>
      <c r="U88" s="48" t="s">
        <v>48</v>
      </c>
      <c r="V88" s="48" t="s">
        <v>48</v>
      </c>
      <c r="W88" s="48" t="s">
        <v>48</v>
      </c>
      <c r="X88" s="48" t="s">
        <v>48</v>
      </c>
      <c r="Y88" s="48" t="s">
        <v>48</v>
      </c>
    </row>
    <row r="89" spans="1:25" s="7" customFormat="1" ht="63">
      <c r="A89" s="18">
        <v>84</v>
      </c>
      <c r="B89" s="19" t="s">
        <v>34</v>
      </c>
      <c r="C89" s="20" t="s">
        <v>310</v>
      </c>
      <c r="D89" s="27" t="s">
        <v>311</v>
      </c>
      <c r="E89" s="19" t="s">
        <v>58</v>
      </c>
      <c r="F89" s="19" t="s">
        <v>38</v>
      </c>
      <c r="G89" s="19" t="s">
        <v>51</v>
      </c>
      <c r="H89" s="19"/>
      <c r="I89" s="26">
        <v>43952</v>
      </c>
      <c r="J89" s="19"/>
      <c r="K89" s="19" t="s">
        <v>68</v>
      </c>
      <c r="L89" s="19" t="s">
        <v>69</v>
      </c>
      <c r="M89" s="18" t="s">
        <v>123</v>
      </c>
      <c r="N89" s="18" t="s">
        <v>43</v>
      </c>
      <c r="O89" s="18" t="s">
        <v>55</v>
      </c>
      <c r="P89" s="21">
        <v>3</v>
      </c>
      <c r="Q89" s="18" t="s">
        <v>45</v>
      </c>
      <c r="R89" s="18" t="s">
        <v>70</v>
      </c>
      <c r="S89" s="18" t="s">
        <v>47</v>
      </c>
      <c r="T89" s="48" t="s">
        <v>48</v>
      </c>
      <c r="U89" s="48" t="s">
        <v>48</v>
      </c>
      <c r="V89" s="48" t="s">
        <v>48</v>
      </c>
      <c r="W89" s="48" t="s">
        <v>48</v>
      </c>
      <c r="X89" s="48" t="s">
        <v>48</v>
      </c>
      <c r="Y89" s="48" t="s">
        <v>48</v>
      </c>
    </row>
    <row r="90" spans="1:25" s="7" customFormat="1" ht="100.5" customHeight="1">
      <c r="A90" s="18">
        <v>85</v>
      </c>
      <c r="B90" s="19" t="s">
        <v>34</v>
      </c>
      <c r="C90" s="22" t="s">
        <v>312</v>
      </c>
      <c r="D90" s="20" t="s">
        <v>313</v>
      </c>
      <c r="E90" s="19" t="s">
        <v>58</v>
      </c>
      <c r="F90" s="19" t="s">
        <v>38</v>
      </c>
      <c r="G90" s="19" t="s">
        <v>51</v>
      </c>
      <c r="H90" s="19"/>
      <c r="I90" s="26">
        <v>43952</v>
      </c>
      <c r="J90" s="19"/>
      <c r="K90" s="19" t="s">
        <v>68</v>
      </c>
      <c r="L90" s="19" t="s">
        <v>69</v>
      </c>
      <c r="M90" s="18" t="s">
        <v>123</v>
      </c>
      <c r="N90" s="18" t="s">
        <v>43</v>
      </c>
      <c r="O90" s="18" t="s">
        <v>55</v>
      </c>
      <c r="P90" s="21">
        <v>3</v>
      </c>
      <c r="Q90" s="18" t="s">
        <v>45</v>
      </c>
      <c r="R90" s="18" t="s">
        <v>70</v>
      </c>
      <c r="S90" s="18" t="s">
        <v>47</v>
      </c>
      <c r="T90" s="48" t="s">
        <v>48</v>
      </c>
      <c r="U90" s="48" t="s">
        <v>48</v>
      </c>
      <c r="V90" s="48" t="s">
        <v>48</v>
      </c>
      <c r="W90" s="48" t="s">
        <v>48</v>
      </c>
      <c r="X90" s="48" t="s">
        <v>48</v>
      </c>
      <c r="Y90" s="48" t="s">
        <v>48</v>
      </c>
    </row>
    <row r="91" spans="1:25" s="7" customFormat="1" ht="48.75" customHeight="1">
      <c r="A91" s="18">
        <v>86</v>
      </c>
      <c r="B91" s="19" t="s">
        <v>34</v>
      </c>
      <c r="C91" s="20" t="s">
        <v>314</v>
      </c>
      <c r="D91" s="27" t="s">
        <v>315</v>
      </c>
      <c r="E91" s="19" t="s">
        <v>58</v>
      </c>
      <c r="F91" s="19" t="s">
        <v>38</v>
      </c>
      <c r="G91" s="19" t="s">
        <v>38</v>
      </c>
      <c r="H91" s="19"/>
      <c r="I91" s="26">
        <v>43952</v>
      </c>
      <c r="J91" s="19"/>
      <c r="K91" s="19" t="s">
        <v>68</v>
      </c>
      <c r="L91" s="19" t="s">
        <v>69</v>
      </c>
      <c r="M91" s="18" t="s">
        <v>127</v>
      </c>
      <c r="N91" s="18" t="s">
        <v>316</v>
      </c>
      <c r="O91" s="18" t="s">
        <v>123</v>
      </c>
      <c r="P91" s="21">
        <v>2</v>
      </c>
      <c r="Q91" s="18" t="s">
        <v>45</v>
      </c>
      <c r="R91" s="18" t="s">
        <v>70</v>
      </c>
      <c r="S91" s="18" t="s">
        <v>317</v>
      </c>
      <c r="T91" s="48" t="s">
        <v>48</v>
      </c>
      <c r="U91" s="48" t="s">
        <v>48</v>
      </c>
      <c r="V91" s="48" t="s">
        <v>48</v>
      </c>
      <c r="W91" s="48" t="s">
        <v>48</v>
      </c>
      <c r="X91" s="48" t="s">
        <v>48</v>
      </c>
      <c r="Y91" s="48" t="s">
        <v>48</v>
      </c>
    </row>
    <row r="92" spans="1:25" s="7" customFormat="1" ht="129" customHeight="1">
      <c r="A92" s="34">
        <v>87</v>
      </c>
      <c r="B92" s="19" t="s">
        <v>34</v>
      </c>
      <c r="C92" s="22" t="s">
        <v>318</v>
      </c>
      <c r="D92" s="20" t="s">
        <v>319</v>
      </c>
      <c r="E92" s="19" t="s">
        <v>58</v>
      </c>
      <c r="F92" s="19" t="s">
        <v>38</v>
      </c>
      <c r="G92" s="19" t="s">
        <v>121</v>
      </c>
      <c r="H92" s="19"/>
      <c r="I92" s="26">
        <v>43952</v>
      </c>
      <c r="J92" s="19"/>
      <c r="K92" s="19" t="s">
        <v>68</v>
      </c>
      <c r="L92" s="19" t="s">
        <v>86</v>
      </c>
      <c r="M92" s="18" t="s">
        <v>54</v>
      </c>
      <c r="N92" s="18" t="s">
        <v>43</v>
      </c>
      <c r="O92" s="18" t="s">
        <v>55</v>
      </c>
      <c r="P92" s="21">
        <v>2</v>
      </c>
      <c r="Q92" s="18" t="s">
        <v>45</v>
      </c>
      <c r="R92" s="18" t="s">
        <v>70</v>
      </c>
      <c r="S92" s="18" t="s">
        <v>47</v>
      </c>
      <c r="T92" s="48" t="s">
        <v>48</v>
      </c>
      <c r="U92" s="48" t="s">
        <v>48</v>
      </c>
      <c r="V92" s="48" t="s">
        <v>48</v>
      </c>
      <c r="W92" s="48" t="s">
        <v>48</v>
      </c>
      <c r="X92" s="48" t="s">
        <v>48</v>
      </c>
      <c r="Y92" s="48" t="s">
        <v>48</v>
      </c>
    </row>
    <row r="93" spans="1:25" s="7" customFormat="1" ht="63">
      <c r="A93" s="18">
        <v>88</v>
      </c>
      <c r="B93" s="19" t="s">
        <v>34</v>
      </c>
      <c r="C93" s="20" t="s">
        <v>320</v>
      </c>
      <c r="D93" s="20" t="s">
        <v>321</v>
      </c>
      <c r="E93" s="19" t="s">
        <v>37</v>
      </c>
      <c r="F93" s="19" t="s">
        <v>38</v>
      </c>
      <c r="G93" s="19" t="s">
        <v>109</v>
      </c>
      <c r="H93" s="19"/>
      <c r="I93" s="26">
        <v>43952</v>
      </c>
      <c r="J93" s="19"/>
      <c r="K93" s="19" t="s">
        <v>68</v>
      </c>
      <c r="L93" s="19" t="s">
        <v>86</v>
      </c>
      <c r="M93" s="18" t="s">
        <v>127</v>
      </c>
      <c r="N93" s="18" t="s">
        <v>43</v>
      </c>
      <c r="O93" s="18" t="s">
        <v>136</v>
      </c>
      <c r="P93" s="21">
        <v>4</v>
      </c>
      <c r="Q93" s="18" t="s">
        <v>45</v>
      </c>
      <c r="R93" s="18" t="s">
        <v>70</v>
      </c>
      <c r="S93" s="18" t="s">
        <v>128</v>
      </c>
      <c r="T93" s="48" t="s">
        <v>48</v>
      </c>
      <c r="U93" s="48" t="s">
        <v>48</v>
      </c>
      <c r="V93" s="48" t="s">
        <v>48</v>
      </c>
      <c r="W93" s="48" t="s">
        <v>48</v>
      </c>
      <c r="X93" s="48" t="s">
        <v>48</v>
      </c>
      <c r="Y93" s="48" t="s">
        <v>48</v>
      </c>
    </row>
    <row r="94" spans="1:25" s="7" customFormat="1" ht="32.25" customHeight="1">
      <c r="A94" s="18">
        <v>89</v>
      </c>
      <c r="B94" s="19" t="s">
        <v>34</v>
      </c>
      <c r="C94" s="56" t="s">
        <v>322</v>
      </c>
      <c r="D94" s="20" t="s">
        <v>323</v>
      </c>
      <c r="E94" s="19" t="s">
        <v>58</v>
      </c>
      <c r="F94" s="19" t="s">
        <v>38</v>
      </c>
      <c r="G94" s="19" t="s">
        <v>109</v>
      </c>
      <c r="H94" s="19"/>
      <c r="I94" s="26">
        <v>43952</v>
      </c>
      <c r="J94" s="19"/>
      <c r="K94" s="19" t="s">
        <v>68</v>
      </c>
      <c r="L94" s="19" t="s">
        <v>86</v>
      </c>
      <c r="M94" s="18" t="s">
        <v>127</v>
      </c>
      <c r="N94" s="18" t="s">
        <v>43</v>
      </c>
      <c r="O94" s="18" t="s">
        <v>77</v>
      </c>
      <c r="P94" s="21">
        <v>3</v>
      </c>
      <c r="Q94" s="18" t="s">
        <v>45</v>
      </c>
      <c r="R94" s="18" t="s">
        <v>70</v>
      </c>
      <c r="S94" s="18" t="s">
        <v>283</v>
      </c>
      <c r="T94" s="48" t="s">
        <v>48</v>
      </c>
      <c r="U94" s="48" t="s">
        <v>48</v>
      </c>
      <c r="V94" s="48" t="s">
        <v>48</v>
      </c>
      <c r="W94" s="48" t="s">
        <v>48</v>
      </c>
      <c r="X94" s="48" t="s">
        <v>48</v>
      </c>
      <c r="Y94" s="48" t="s">
        <v>48</v>
      </c>
    </row>
    <row r="95" spans="1:25" s="7" customFormat="1" ht="96" customHeight="1">
      <c r="A95" s="18">
        <v>90</v>
      </c>
      <c r="B95" s="19" t="s">
        <v>34</v>
      </c>
      <c r="C95" s="20" t="s">
        <v>324</v>
      </c>
      <c r="D95" s="20" t="s">
        <v>325</v>
      </c>
      <c r="E95" s="19" t="s">
        <v>76</v>
      </c>
      <c r="F95" s="19" t="s">
        <v>38</v>
      </c>
      <c r="G95" s="19" t="s">
        <v>121</v>
      </c>
      <c r="H95" s="19"/>
      <c r="I95" s="26">
        <v>43952</v>
      </c>
      <c r="J95" s="19"/>
      <c r="K95" s="19" t="s">
        <v>326</v>
      </c>
      <c r="L95" s="19" t="s">
        <v>41</v>
      </c>
      <c r="M95" s="18" t="s">
        <v>127</v>
      </c>
      <c r="N95" s="18" t="s">
        <v>43</v>
      </c>
      <c r="O95" s="18" t="s">
        <v>55</v>
      </c>
      <c r="P95" s="21">
        <f>(IFERROR(ROUND(AVERAGE(LOOKUP(M95,[1]Hoja2!$C$18:$C$22,[1]Hoja2!$B$18:$B$22),LOOKUP(N95,[1]Hoja2!$C$2:$C$4,[1]Hoja2!$B$2:$B$4),LOOKUP(O95,[1]Hoja2!$C$9:$C$14,[1]Hoja2!$B$9:$B$14)),0),""))</f>
        <v>1</v>
      </c>
      <c r="Q95" s="18" t="s">
        <v>45</v>
      </c>
      <c r="R95" s="18" t="s">
        <v>46</v>
      </c>
      <c r="S95" s="18" t="s">
        <v>47</v>
      </c>
      <c r="T95" s="51" t="s">
        <v>327</v>
      </c>
      <c r="U95" s="51" t="s">
        <v>152</v>
      </c>
      <c r="V95" s="51" t="s">
        <v>152</v>
      </c>
      <c r="W95" s="51" t="s">
        <v>186</v>
      </c>
      <c r="X95" s="53">
        <v>2014</v>
      </c>
      <c r="Y95" s="53" t="s">
        <v>153</v>
      </c>
    </row>
    <row r="96" spans="1:25" s="40" customFormat="1" ht="63" customHeight="1">
      <c r="A96" s="34">
        <v>91</v>
      </c>
      <c r="B96" s="33" t="s">
        <v>34</v>
      </c>
      <c r="C96" s="36" t="s">
        <v>328</v>
      </c>
      <c r="D96" s="32" t="s">
        <v>329</v>
      </c>
      <c r="E96" s="33" t="s">
        <v>76</v>
      </c>
      <c r="F96" s="33" t="s">
        <v>38</v>
      </c>
      <c r="G96" s="33" t="s">
        <v>101</v>
      </c>
      <c r="H96" s="33"/>
      <c r="I96" s="44">
        <v>43952</v>
      </c>
      <c r="J96" s="33"/>
      <c r="K96" s="33" t="s">
        <v>326</v>
      </c>
      <c r="L96" s="33" t="s">
        <v>41</v>
      </c>
      <c r="M96" s="34" t="s">
        <v>42</v>
      </c>
      <c r="N96" s="34" t="s">
        <v>43</v>
      </c>
      <c r="O96" s="34" t="s">
        <v>136</v>
      </c>
      <c r="P96" s="35">
        <f>(IFERROR(ROUND(AVERAGE(LOOKUP(M96,[1]Hoja2!$C$18:$C$22,[1]Hoja2!$B$18:$B$22),LOOKUP(N96,[1]Hoja2!$C$2:$C$4,[1]Hoja2!$B$2:$B$4),LOOKUP(O96,[1]Hoja2!$C$9:$C$14,[1]Hoja2!$B$9:$B$14)),0),""))</f>
        <v>4</v>
      </c>
      <c r="Q96" s="34" t="s">
        <v>45</v>
      </c>
      <c r="R96" s="34" t="s">
        <v>46</v>
      </c>
      <c r="S96" s="34" t="s">
        <v>47</v>
      </c>
      <c r="T96" s="51" t="s">
        <v>152</v>
      </c>
      <c r="U96" s="51" t="s">
        <v>185</v>
      </c>
      <c r="V96" s="51" t="s">
        <v>152</v>
      </c>
      <c r="W96" s="53" t="s">
        <v>63</v>
      </c>
      <c r="X96" s="52" t="s">
        <v>291</v>
      </c>
      <c r="Y96" s="51" t="s">
        <v>187</v>
      </c>
    </row>
    <row r="97" spans="1:25" s="7" customFormat="1" ht="66.75" customHeight="1">
      <c r="A97" s="18">
        <v>92</v>
      </c>
      <c r="B97" s="19" t="s">
        <v>34</v>
      </c>
      <c r="C97" s="20" t="s">
        <v>330</v>
      </c>
      <c r="D97" s="20" t="s">
        <v>331</v>
      </c>
      <c r="E97" s="19" t="s">
        <v>58</v>
      </c>
      <c r="F97" s="19" t="s">
        <v>38</v>
      </c>
      <c r="G97" s="19" t="s">
        <v>96</v>
      </c>
      <c r="H97" s="19"/>
      <c r="I97" s="26">
        <v>43952</v>
      </c>
      <c r="J97" s="19"/>
      <c r="K97" s="19" t="s">
        <v>68</v>
      </c>
      <c r="L97" s="19" t="s">
        <v>86</v>
      </c>
      <c r="M97" s="18" t="s">
        <v>127</v>
      </c>
      <c r="N97" s="18" t="s">
        <v>43</v>
      </c>
      <c r="O97" s="18" t="s">
        <v>55</v>
      </c>
      <c r="P97" s="21">
        <v>2</v>
      </c>
      <c r="Q97" s="18" t="s">
        <v>45</v>
      </c>
      <c r="R97" s="18" t="s">
        <v>70</v>
      </c>
      <c r="S97" s="18" t="s">
        <v>71</v>
      </c>
      <c r="T97" s="48" t="s">
        <v>48</v>
      </c>
      <c r="U97" s="48" t="s">
        <v>48</v>
      </c>
      <c r="V97" s="48" t="s">
        <v>48</v>
      </c>
      <c r="W97" s="48" t="s">
        <v>48</v>
      </c>
      <c r="X97" s="48" t="s">
        <v>48</v>
      </c>
      <c r="Y97" s="48" t="s">
        <v>48</v>
      </c>
    </row>
    <row r="98" spans="1:25" s="7" customFormat="1" ht="81.75" customHeight="1">
      <c r="A98" s="18">
        <v>93</v>
      </c>
      <c r="B98" s="19" t="s">
        <v>34</v>
      </c>
      <c r="C98" s="36" t="s">
        <v>332</v>
      </c>
      <c r="D98" s="20" t="s">
        <v>333</v>
      </c>
      <c r="E98" s="19" t="s">
        <v>120</v>
      </c>
      <c r="F98" s="19" t="s">
        <v>38</v>
      </c>
      <c r="G98" s="19" t="s">
        <v>109</v>
      </c>
      <c r="H98" s="19"/>
      <c r="I98" s="26">
        <v>43952</v>
      </c>
      <c r="J98" s="19"/>
      <c r="K98" s="19" t="s">
        <v>68</v>
      </c>
      <c r="L98" s="19" t="s">
        <v>86</v>
      </c>
      <c r="M98" s="18" t="s">
        <v>127</v>
      </c>
      <c r="N98" s="18" t="s">
        <v>43</v>
      </c>
      <c r="O98" s="18" t="s">
        <v>77</v>
      </c>
      <c r="P98" s="21">
        <v>3</v>
      </c>
      <c r="Q98" s="18" t="s">
        <v>45</v>
      </c>
      <c r="R98" s="18" t="s">
        <v>70</v>
      </c>
      <c r="S98" s="18" t="s">
        <v>334</v>
      </c>
      <c r="T98" s="48" t="s">
        <v>48</v>
      </c>
      <c r="U98" s="48" t="s">
        <v>48</v>
      </c>
      <c r="V98" s="48" t="s">
        <v>48</v>
      </c>
      <c r="W98" s="48" t="s">
        <v>48</v>
      </c>
      <c r="X98" s="48" t="s">
        <v>48</v>
      </c>
      <c r="Y98" s="48" t="s">
        <v>48</v>
      </c>
    </row>
    <row r="99" spans="1:25" s="40" customFormat="1" ht="66" customHeight="1">
      <c r="A99" s="18">
        <v>94</v>
      </c>
      <c r="B99" s="33" t="s">
        <v>34</v>
      </c>
      <c r="C99" s="36" t="s">
        <v>335</v>
      </c>
      <c r="D99" s="41" t="s">
        <v>336</v>
      </c>
      <c r="E99" s="33" t="s">
        <v>58</v>
      </c>
      <c r="F99" s="33" t="s">
        <v>38</v>
      </c>
      <c r="G99" s="33" t="s">
        <v>39</v>
      </c>
      <c r="H99" s="33"/>
      <c r="I99" s="44">
        <v>43952</v>
      </c>
      <c r="J99" s="33"/>
      <c r="K99" s="33" t="s">
        <v>40</v>
      </c>
      <c r="L99" s="33" t="s">
        <v>53</v>
      </c>
      <c r="M99" s="34" t="s">
        <v>54</v>
      </c>
      <c r="N99" s="34" t="s">
        <v>43</v>
      </c>
      <c r="O99" s="34" t="s">
        <v>136</v>
      </c>
      <c r="P99" s="35">
        <f>(IFERROR(ROUND(AVERAGE(LOOKUP(M99,[1]Hoja2!$C$18:$C$22,[1]Hoja2!$B$18:$B$22),LOOKUP(N99,[1]Hoja2!$C$2:$C$4,[1]Hoja2!$B$2:$B$4),LOOKUP(O99,[1]Hoja2!$C$9:$C$14,[1]Hoja2!$B$9:$B$14)),0),""))</f>
        <v>3</v>
      </c>
      <c r="Q99" s="34" t="s">
        <v>45</v>
      </c>
      <c r="R99" s="34" t="s">
        <v>46</v>
      </c>
      <c r="S99" s="34" t="s">
        <v>47</v>
      </c>
      <c r="T99" s="50" t="s">
        <v>48</v>
      </c>
      <c r="U99" s="50" t="s">
        <v>48</v>
      </c>
      <c r="V99" s="50" t="s">
        <v>48</v>
      </c>
      <c r="W99" s="50" t="s">
        <v>48</v>
      </c>
      <c r="X99" s="50" t="s">
        <v>48</v>
      </c>
      <c r="Y99" s="50" t="s">
        <v>48</v>
      </c>
    </row>
    <row r="100" spans="1:25" s="40" customFormat="1" ht="72" customHeight="1">
      <c r="A100" s="34">
        <v>95</v>
      </c>
      <c r="B100" s="33" t="s">
        <v>34</v>
      </c>
      <c r="C100" s="32" t="s">
        <v>337</v>
      </c>
      <c r="D100" s="32" t="s">
        <v>338</v>
      </c>
      <c r="E100" s="33" t="s">
        <v>37</v>
      </c>
      <c r="F100" s="33" t="s">
        <v>38</v>
      </c>
      <c r="G100" s="33" t="s">
        <v>121</v>
      </c>
      <c r="H100" s="33"/>
      <c r="I100" s="44">
        <v>43952</v>
      </c>
      <c r="J100" s="33"/>
      <c r="K100" s="33" t="s">
        <v>68</v>
      </c>
      <c r="L100" s="33" t="s">
        <v>86</v>
      </c>
      <c r="M100" s="34" t="s">
        <v>60</v>
      </c>
      <c r="N100" s="34" t="s">
        <v>106</v>
      </c>
      <c r="O100" s="34" t="s">
        <v>136</v>
      </c>
      <c r="P100" s="35">
        <f>(IFERROR(ROUND(AVERAGE(LOOKUP(M100,[1]Hoja2!$C$18:$C$22,[1]Hoja2!$B$18:$B$22),LOOKUP(N100,[1]Hoja2!$C$2:$C$4,[1]Hoja2!$B$2:$B$4),LOOKUP(O100,[1]Hoja2!$C$9:$C$14,[1]Hoja2!$B$9:$B$14)),0),""))</f>
        <v>6</v>
      </c>
      <c r="Q100" s="34" t="s">
        <v>45</v>
      </c>
      <c r="R100" s="34" t="s">
        <v>46</v>
      </c>
      <c r="S100" s="34" t="s">
        <v>143</v>
      </c>
      <c r="T100" s="51" t="s">
        <v>173</v>
      </c>
      <c r="U100" s="51" t="s">
        <v>173</v>
      </c>
      <c r="V100" s="51" t="s">
        <v>174</v>
      </c>
      <c r="W100" s="51" t="s">
        <v>339</v>
      </c>
      <c r="X100" s="51" t="s">
        <v>291</v>
      </c>
      <c r="Y100" s="51" t="s">
        <v>65</v>
      </c>
    </row>
    <row r="101" spans="1:25" s="40" customFormat="1" ht="97.5" customHeight="1">
      <c r="A101" s="18">
        <v>96</v>
      </c>
      <c r="B101" s="33" t="s">
        <v>34</v>
      </c>
      <c r="C101" s="36" t="s">
        <v>340</v>
      </c>
      <c r="D101" s="32" t="s">
        <v>341</v>
      </c>
      <c r="E101" s="33" t="s">
        <v>37</v>
      </c>
      <c r="F101" s="33" t="s">
        <v>38</v>
      </c>
      <c r="G101" s="33" t="s">
        <v>51</v>
      </c>
      <c r="H101" s="33"/>
      <c r="I101" s="44">
        <v>43952</v>
      </c>
      <c r="J101" s="33"/>
      <c r="K101" s="33" t="s">
        <v>40</v>
      </c>
      <c r="L101" s="33" t="s">
        <v>135</v>
      </c>
      <c r="M101" s="34" t="s">
        <v>60</v>
      </c>
      <c r="N101" s="34" t="s">
        <v>43</v>
      </c>
      <c r="O101" s="34" t="s">
        <v>136</v>
      </c>
      <c r="P101" s="35">
        <f>(IFERROR(ROUND(AVERAGE(LOOKUP(M101,[1]Hoja2!$C$18:$C$22,[1]Hoja2!$B$18:$B$22),LOOKUP(N101,[1]Hoja2!$C$2:$C$4,[1]Hoja2!$B$2:$B$4),LOOKUP(O101,[1]Hoja2!$C$9:$C$14,[1]Hoja2!$B$9:$B$14)),0),""))</f>
        <v>5</v>
      </c>
      <c r="Q101" s="34"/>
      <c r="R101" s="34" t="s">
        <v>46</v>
      </c>
      <c r="S101" s="34" t="s">
        <v>47</v>
      </c>
      <c r="T101" s="51" t="s">
        <v>327</v>
      </c>
      <c r="U101" s="51" t="s">
        <v>152</v>
      </c>
      <c r="V101" s="51" t="s">
        <v>152</v>
      </c>
      <c r="W101" s="53" t="s">
        <v>63</v>
      </c>
      <c r="X101" s="55">
        <v>44091</v>
      </c>
      <c r="Y101" s="51" t="s">
        <v>65</v>
      </c>
    </row>
    <row r="102" spans="1:25" s="40" customFormat="1" ht="102" customHeight="1">
      <c r="A102" s="18">
        <v>97</v>
      </c>
      <c r="B102" s="33" t="s">
        <v>34</v>
      </c>
      <c r="C102" s="32" t="s">
        <v>342</v>
      </c>
      <c r="D102" s="41" t="s">
        <v>343</v>
      </c>
      <c r="E102" s="33" t="s">
        <v>37</v>
      </c>
      <c r="F102" s="33" t="s">
        <v>38</v>
      </c>
      <c r="G102" s="33" t="s">
        <v>39</v>
      </c>
      <c r="H102" s="33"/>
      <c r="I102" s="44">
        <v>43952</v>
      </c>
      <c r="J102" s="33"/>
      <c r="K102" s="33" t="s">
        <v>40</v>
      </c>
      <c r="L102" s="33" t="s">
        <v>53</v>
      </c>
      <c r="M102" s="34" t="s">
        <v>54</v>
      </c>
      <c r="N102" s="34" t="s">
        <v>43</v>
      </c>
      <c r="O102" s="34" t="s">
        <v>77</v>
      </c>
      <c r="P102" s="35">
        <f>(IFERROR(ROUND(AVERAGE(LOOKUP(M102,[1]Hoja2!$C$18:$C$22,[1]Hoja2!$B$18:$B$22),LOOKUP(N102,[1]Hoja2!$C$2:$C$4,[1]Hoja2!$B$2:$B$4),LOOKUP(O102,[1]Hoja2!$C$9:$C$14,[1]Hoja2!$B$9:$B$14)),0),""))</f>
        <v>3</v>
      </c>
      <c r="Q102" s="34" t="s">
        <v>45</v>
      </c>
      <c r="R102" s="34" t="s">
        <v>46</v>
      </c>
      <c r="S102" s="34" t="s">
        <v>47</v>
      </c>
      <c r="T102" s="50" t="s">
        <v>48</v>
      </c>
      <c r="U102" s="50" t="s">
        <v>48</v>
      </c>
      <c r="V102" s="50" t="s">
        <v>48</v>
      </c>
      <c r="W102" s="50" t="s">
        <v>48</v>
      </c>
      <c r="X102" s="50" t="s">
        <v>48</v>
      </c>
      <c r="Y102" s="50" t="s">
        <v>48</v>
      </c>
    </row>
    <row r="103" spans="1:25" s="12" customFormat="1" ht="47.25">
      <c r="A103" s="18">
        <v>98</v>
      </c>
      <c r="B103" s="23" t="s">
        <v>344</v>
      </c>
      <c r="C103" s="22" t="s">
        <v>345</v>
      </c>
      <c r="D103" s="28" t="s">
        <v>346</v>
      </c>
      <c r="E103" s="23" t="s">
        <v>37</v>
      </c>
      <c r="F103" s="23" t="s">
        <v>131</v>
      </c>
      <c r="G103" s="19" t="s">
        <v>131</v>
      </c>
      <c r="H103" s="23" t="s">
        <v>132</v>
      </c>
      <c r="I103" s="45">
        <v>2013</v>
      </c>
      <c r="J103" s="23" t="s">
        <v>133</v>
      </c>
      <c r="K103" s="23" t="s">
        <v>40</v>
      </c>
      <c r="L103" s="23" t="s">
        <v>135</v>
      </c>
      <c r="M103" s="24" t="s">
        <v>42</v>
      </c>
      <c r="N103" s="18" t="s">
        <v>43</v>
      </c>
      <c r="O103" s="24" t="s">
        <v>136</v>
      </c>
      <c r="P103" s="25">
        <f>ROUND(AVERAGE(LOOKUP(M103,[1]Hoja2!$C$18:$C$22,[1]Hoja2!$B$18:$B$22),LOOKUP(N103,[1]Hoja2!$C$2:$C$4,[1]Hoja2!$B$2:$B$4),LOOKUP(O103,[1]Hoja2!$C$9:$C$14,[1]Hoja2!$B$9:$B$14)),0)</f>
        <v>4</v>
      </c>
      <c r="Q103" s="24" t="s">
        <v>45</v>
      </c>
      <c r="R103" s="18" t="s">
        <v>70</v>
      </c>
      <c r="S103" s="24" t="s">
        <v>347</v>
      </c>
      <c r="T103" s="48" t="s">
        <v>48</v>
      </c>
      <c r="U103" s="48" t="s">
        <v>48</v>
      </c>
      <c r="V103" s="48" t="s">
        <v>48</v>
      </c>
      <c r="W103" s="48" t="s">
        <v>48</v>
      </c>
      <c r="X103" s="48" t="s">
        <v>48</v>
      </c>
      <c r="Y103" s="48" t="s">
        <v>48</v>
      </c>
    </row>
    <row r="104" spans="1:25" s="12" customFormat="1" ht="48.75" customHeight="1">
      <c r="A104" s="34">
        <v>99</v>
      </c>
      <c r="B104" s="19" t="s">
        <v>344</v>
      </c>
      <c r="C104" s="20" t="s">
        <v>348</v>
      </c>
      <c r="D104" s="20" t="s">
        <v>349</v>
      </c>
      <c r="E104" s="19" t="s">
        <v>120</v>
      </c>
      <c r="F104" s="19" t="s">
        <v>131</v>
      </c>
      <c r="G104" s="19" t="s">
        <v>131</v>
      </c>
      <c r="H104" s="19"/>
      <c r="I104" s="26">
        <v>44075</v>
      </c>
      <c r="J104" s="19"/>
      <c r="K104" s="19" t="s">
        <v>134</v>
      </c>
      <c r="L104" s="19" t="s">
        <v>69</v>
      </c>
      <c r="M104" s="18" t="s">
        <v>42</v>
      </c>
      <c r="N104" s="18" t="s">
        <v>43</v>
      </c>
      <c r="O104" s="18" t="s">
        <v>77</v>
      </c>
      <c r="P104" s="21">
        <f>ROUND(AVERAGE(LOOKUP(M104,[1]Hoja2!$C$18:$C$22,[1]Hoja2!$B$18:$B$22),LOOKUP(N104,[1]Hoja2!$C$2:$C$4,[1]Hoja2!$B$2:$B$4),LOOKUP(O104,[1]Hoja2!$C$9:$C$14,[1]Hoja2!$B$9:$B$14)),0)</f>
        <v>3</v>
      </c>
      <c r="Q104" s="18" t="s">
        <v>45</v>
      </c>
      <c r="R104" s="18" t="s">
        <v>70</v>
      </c>
      <c r="S104" s="18" t="s">
        <v>148</v>
      </c>
      <c r="T104" s="48" t="s">
        <v>48</v>
      </c>
      <c r="U104" s="48" t="s">
        <v>48</v>
      </c>
      <c r="V104" s="48" t="s">
        <v>48</v>
      </c>
      <c r="W104" s="48" t="s">
        <v>48</v>
      </c>
      <c r="X104" s="48" t="s">
        <v>48</v>
      </c>
      <c r="Y104" s="48" t="s">
        <v>48</v>
      </c>
    </row>
    <row r="105" spans="1:25" s="12" customFormat="1" ht="31.5">
      <c r="A105" s="18">
        <v>100</v>
      </c>
      <c r="B105" s="19" t="s">
        <v>344</v>
      </c>
      <c r="C105" s="20" t="s">
        <v>350</v>
      </c>
      <c r="D105" s="20" t="s">
        <v>351</v>
      </c>
      <c r="E105" s="19" t="s">
        <v>120</v>
      </c>
      <c r="F105" s="19" t="s">
        <v>131</v>
      </c>
      <c r="G105" s="19" t="s">
        <v>131</v>
      </c>
      <c r="H105" s="19"/>
      <c r="I105" s="26"/>
      <c r="J105" s="19"/>
      <c r="K105" s="19" t="s">
        <v>134</v>
      </c>
      <c r="L105" s="19" t="s">
        <v>69</v>
      </c>
      <c r="M105" s="18" t="s">
        <v>42</v>
      </c>
      <c r="N105" s="18" t="s">
        <v>43</v>
      </c>
      <c r="O105" s="18" t="s">
        <v>77</v>
      </c>
      <c r="P105" s="21">
        <f>ROUND(AVERAGE(LOOKUP(M105,[1]Hoja2!$C$18:$C$22,[1]Hoja2!$B$18:$B$22),LOOKUP(N105,[1]Hoja2!$C$2:$C$4,[1]Hoja2!$B$2:$B$4),LOOKUP(O105,[1]Hoja2!$C$9:$C$14,[1]Hoja2!$B$9:$B$14)),0)</f>
        <v>3</v>
      </c>
      <c r="Q105" s="18" t="s">
        <v>352</v>
      </c>
      <c r="R105" s="18" t="s">
        <v>70</v>
      </c>
      <c r="S105" s="18" t="s">
        <v>148</v>
      </c>
      <c r="T105" s="48" t="s">
        <v>48</v>
      </c>
      <c r="U105" s="48" t="s">
        <v>48</v>
      </c>
      <c r="V105" s="48" t="s">
        <v>48</v>
      </c>
      <c r="W105" s="48" t="s">
        <v>48</v>
      </c>
      <c r="X105" s="48" t="s">
        <v>48</v>
      </c>
      <c r="Y105" s="48" t="s">
        <v>48</v>
      </c>
    </row>
    <row r="106" spans="1:25" s="12" customFormat="1" ht="51.75" customHeight="1">
      <c r="A106" s="18">
        <v>101</v>
      </c>
      <c r="B106" s="19" t="s">
        <v>344</v>
      </c>
      <c r="C106" s="20" t="s">
        <v>353</v>
      </c>
      <c r="D106" s="27" t="s">
        <v>354</v>
      </c>
      <c r="E106" s="19" t="s">
        <v>37</v>
      </c>
      <c r="F106" s="19" t="s">
        <v>109</v>
      </c>
      <c r="G106" s="19" t="s">
        <v>109</v>
      </c>
      <c r="H106" s="19"/>
      <c r="I106" s="26" t="s">
        <v>355</v>
      </c>
      <c r="J106" s="19"/>
      <c r="K106" s="19" t="s">
        <v>134</v>
      </c>
      <c r="L106" s="19" t="s">
        <v>274</v>
      </c>
      <c r="M106" s="18" t="s">
        <v>42</v>
      </c>
      <c r="N106" s="18" t="s">
        <v>43</v>
      </c>
      <c r="O106" s="18" t="s">
        <v>55</v>
      </c>
      <c r="P106" s="21">
        <f>ROUND(AVERAGE(LOOKUP(M106,[1]Hoja2!$C$18:$C$22,[1]Hoja2!$B$18:$B$22),LOOKUP(N106,[1]Hoja2!$C$2:$C$4,[1]Hoja2!$B$2:$B$4),LOOKUP(O106,[1]Hoja2!$C$9:$C$14,[1]Hoja2!$B$9:$B$14)),0)</f>
        <v>2</v>
      </c>
      <c r="Q106" s="18" t="s">
        <v>45</v>
      </c>
      <c r="R106" s="18" t="s">
        <v>70</v>
      </c>
      <c r="S106" s="18" t="s">
        <v>148</v>
      </c>
      <c r="T106" s="48" t="s">
        <v>48</v>
      </c>
      <c r="U106" s="48" t="s">
        <v>48</v>
      </c>
      <c r="V106" s="48" t="s">
        <v>48</v>
      </c>
      <c r="W106" s="48" t="s">
        <v>48</v>
      </c>
      <c r="X106" s="48" t="s">
        <v>48</v>
      </c>
      <c r="Y106" s="48" t="s">
        <v>48</v>
      </c>
    </row>
    <row r="107" spans="1:25" s="12" customFormat="1" ht="47.25">
      <c r="A107" s="18">
        <v>102</v>
      </c>
      <c r="B107" s="19" t="s">
        <v>344</v>
      </c>
      <c r="C107" s="20" t="s">
        <v>356</v>
      </c>
      <c r="D107" s="20" t="s">
        <v>357</v>
      </c>
      <c r="E107" s="19" t="s">
        <v>37</v>
      </c>
      <c r="F107" s="23" t="s">
        <v>131</v>
      </c>
      <c r="G107" s="19" t="s">
        <v>131</v>
      </c>
      <c r="H107" s="19" t="s">
        <v>358</v>
      </c>
      <c r="I107" s="26">
        <v>2014</v>
      </c>
      <c r="J107" s="19" t="s">
        <v>133</v>
      </c>
      <c r="K107" s="19" t="s">
        <v>134</v>
      </c>
      <c r="L107" s="19" t="s">
        <v>41</v>
      </c>
      <c r="M107" s="18" t="s">
        <v>42</v>
      </c>
      <c r="N107" s="18" t="s">
        <v>43</v>
      </c>
      <c r="O107" s="18" t="s">
        <v>136</v>
      </c>
      <c r="P107" s="21">
        <f>ROUND(AVERAGE(LOOKUP(M107,[1]Hoja2!$C$18:$C$22,[1]Hoja2!$B$18:$B$22),LOOKUP(N107,[1]Hoja2!$C$2:$C$4,[1]Hoja2!$B$2:$B$4),LOOKUP(O107,[1]Hoja2!$C$9:$C$14,[1]Hoja2!$B$9:$B$14)),0)</f>
        <v>4</v>
      </c>
      <c r="Q107" s="18" t="s">
        <v>45</v>
      </c>
      <c r="R107" s="18" t="s">
        <v>70</v>
      </c>
      <c r="S107" s="18" t="s">
        <v>148</v>
      </c>
      <c r="T107" s="48" t="s">
        <v>48</v>
      </c>
      <c r="U107" s="48" t="s">
        <v>48</v>
      </c>
      <c r="V107" s="48" t="s">
        <v>48</v>
      </c>
      <c r="W107" s="48" t="s">
        <v>48</v>
      </c>
      <c r="X107" s="48" t="s">
        <v>48</v>
      </c>
      <c r="Y107" s="48" t="s">
        <v>48</v>
      </c>
    </row>
    <row r="108" spans="1:25" s="12" customFormat="1" ht="78.75">
      <c r="A108" s="34">
        <v>103</v>
      </c>
      <c r="B108" s="23" t="s">
        <v>344</v>
      </c>
      <c r="C108" s="22" t="s">
        <v>359</v>
      </c>
      <c r="D108" s="22" t="s">
        <v>360</v>
      </c>
      <c r="E108" s="19" t="s">
        <v>120</v>
      </c>
      <c r="F108" s="23" t="s">
        <v>131</v>
      </c>
      <c r="G108" s="19" t="s">
        <v>131</v>
      </c>
      <c r="H108" s="23" t="s">
        <v>361</v>
      </c>
      <c r="I108" s="45" t="s">
        <v>362</v>
      </c>
      <c r="J108" s="23" t="s">
        <v>133</v>
      </c>
      <c r="K108" s="23" t="s">
        <v>134</v>
      </c>
      <c r="L108" s="23" t="s">
        <v>274</v>
      </c>
      <c r="M108" s="24" t="s">
        <v>60</v>
      </c>
      <c r="N108" s="18" t="s">
        <v>43</v>
      </c>
      <c r="O108" s="24" t="s">
        <v>124</v>
      </c>
      <c r="P108" s="25">
        <v>6</v>
      </c>
      <c r="Q108" s="24" t="s">
        <v>45</v>
      </c>
      <c r="R108" s="18" t="s">
        <v>70</v>
      </c>
      <c r="S108" s="24" t="s">
        <v>363</v>
      </c>
      <c r="T108" s="48" t="s">
        <v>48</v>
      </c>
      <c r="U108" s="48" t="s">
        <v>48</v>
      </c>
      <c r="V108" s="48" t="s">
        <v>48</v>
      </c>
      <c r="W108" s="48" t="s">
        <v>48</v>
      </c>
      <c r="X108" s="48" t="s">
        <v>48</v>
      </c>
      <c r="Y108" s="48" t="s">
        <v>48</v>
      </c>
    </row>
    <row r="109" spans="1:25" s="12" customFormat="1" ht="63">
      <c r="A109" s="18">
        <v>104</v>
      </c>
      <c r="B109" s="23" t="s">
        <v>364</v>
      </c>
      <c r="C109" s="22" t="s">
        <v>365</v>
      </c>
      <c r="D109" s="28" t="s">
        <v>366</v>
      </c>
      <c r="E109" s="23" t="s">
        <v>76</v>
      </c>
      <c r="F109" s="23" t="s">
        <v>131</v>
      </c>
      <c r="G109" s="19" t="s">
        <v>131</v>
      </c>
      <c r="H109" s="24" t="s">
        <v>367</v>
      </c>
      <c r="I109" s="45" t="s">
        <v>339</v>
      </c>
      <c r="J109" s="23" t="s">
        <v>133</v>
      </c>
      <c r="K109" s="19" t="s">
        <v>68</v>
      </c>
      <c r="L109" s="19" t="s">
        <v>86</v>
      </c>
      <c r="M109" s="24" t="s">
        <v>60</v>
      </c>
      <c r="N109" s="18" t="s">
        <v>43</v>
      </c>
      <c r="O109" s="24" t="s">
        <v>136</v>
      </c>
      <c r="P109" s="25">
        <f>ROUND(AVERAGE(LOOKUP(M109,[1]Hoja2!$C$18:$C$22,[1]Hoja2!$B$18:$B$22),LOOKUP(N109,[1]Hoja2!$C$2:$C$4,[1]Hoja2!$B$2:$B$4),LOOKUP(O109,[1]Hoja2!$C$9:$C$14,[1]Hoja2!$B$9:$B$14)),0)</f>
        <v>5</v>
      </c>
      <c r="Q109" s="24" t="s">
        <v>45</v>
      </c>
      <c r="R109" s="18" t="s">
        <v>70</v>
      </c>
      <c r="S109" s="24" t="s">
        <v>368</v>
      </c>
      <c r="T109" s="48" t="s">
        <v>48</v>
      </c>
      <c r="U109" s="48" t="s">
        <v>48</v>
      </c>
      <c r="V109" s="48" t="s">
        <v>48</v>
      </c>
      <c r="W109" s="48" t="s">
        <v>48</v>
      </c>
      <c r="X109" s="48" t="s">
        <v>48</v>
      </c>
      <c r="Y109" s="48" t="s">
        <v>48</v>
      </c>
    </row>
    <row r="110" spans="1:25" s="12" customFormat="1" ht="51.75" customHeight="1">
      <c r="A110" s="18">
        <v>105</v>
      </c>
      <c r="B110" s="23" t="s">
        <v>364</v>
      </c>
      <c r="C110" s="22" t="s">
        <v>369</v>
      </c>
      <c r="D110" s="22" t="s">
        <v>370</v>
      </c>
      <c r="E110" s="23" t="s">
        <v>58</v>
      </c>
      <c r="F110" s="23" t="s">
        <v>131</v>
      </c>
      <c r="G110" s="23" t="s">
        <v>109</v>
      </c>
      <c r="H110" s="23" t="s">
        <v>371</v>
      </c>
      <c r="I110" s="45">
        <v>2019</v>
      </c>
      <c r="J110" s="23" t="s">
        <v>133</v>
      </c>
      <c r="K110" s="19" t="s">
        <v>68</v>
      </c>
      <c r="L110" s="19" t="s">
        <v>86</v>
      </c>
      <c r="M110" s="24" t="s">
        <v>127</v>
      </c>
      <c r="N110" s="24" t="s">
        <v>316</v>
      </c>
      <c r="O110" s="24" t="s">
        <v>77</v>
      </c>
      <c r="P110" s="25">
        <f>ROUND(AVERAGE(LOOKUP(M110,[1]Hoja2!$C$18:$C$22,[1]Hoja2!$B$18:$B$22),LOOKUP(N110,[1]Hoja2!$C$2:$C$4,[1]Hoja2!$B$2:$B$4),LOOKUP(O110,[1]Hoja2!$C$9:$C$14,[1]Hoja2!$B$9:$B$14)),0)</f>
        <v>3</v>
      </c>
      <c r="Q110" s="18" t="s">
        <v>45</v>
      </c>
      <c r="R110" s="18" t="s">
        <v>70</v>
      </c>
      <c r="S110" s="24" t="s">
        <v>372</v>
      </c>
      <c r="T110" s="48" t="s">
        <v>48</v>
      </c>
      <c r="U110" s="48" t="s">
        <v>48</v>
      </c>
      <c r="V110" s="48" t="s">
        <v>48</v>
      </c>
      <c r="W110" s="48" t="s">
        <v>48</v>
      </c>
      <c r="X110" s="48" t="s">
        <v>48</v>
      </c>
      <c r="Y110" s="48" t="s">
        <v>48</v>
      </c>
    </row>
    <row r="111" spans="1:25" s="12" customFormat="1" ht="46.5" customHeight="1">
      <c r="A111" s="18">
        <v>106</v>
      </c>
      <c r="B111" s="19" t="s">
        <v>364</v>
      </c>
      <c r="C111" s="20" t="s">
        <v>373</v>
      </c>
      <c r="D111" s="27" t="s">
        <v>374</v>
      </c>
      <c r="E111" s="19" t="s">
        <v>58</v>
      </c>
      <c r="F111" s="19" t="s">
        <v>131</v>
      </c>
      <c r="G111" s="19" t="s">
        <v>109</v>
      </c>
      <c r="H111" s="19" t="s">
        <v>375</v>
      </c>
      <c r="I111" s="26">
        <v>2019</v>
      </c>
      <c r="J111" s="19"/>
      <c r="K111" s="19" t="s">
        <v>134</v>
      </c>
      <c r="L111" s="19" t="s">
        <v>86</v>
      </c>
      <c r="M111" s="18" t="s">
        <v>127</v>
      </c>
      <c r="N111" s="18" t="s">
        <v>43</v>
      </c>
      <c r="O111" s="18" t="s">
        <v>55</v>
      </c>
      <c r="P111" s="21">
        <f>ROUND(AVERAGE(LOOKUP(M111,[1]Hoja2!$C$18:$C$22,[1]Hoja2!$B$18:$B$22),LOOKUP(N111,[1]Hoja2!$C$2:$C$4,[1]Hoja2!$B$2:$B$4),LOOKUP(O111,[1]Hoja2!$C$9:$C$14,[1]Hoja2!$B$9:$B$14)),0)</f>
        <v>1</v>
      </c>
      <c r="Q111" s="18" t="s">
        <v>45</v>
      </c>
      <c r="R111" s="18" t="s">
        <v>70</v>
      </c>
      <c r="S111" s="18" t="s">
        <v>368</v>
      </c>
      <c r="T111" s="48" t="s">
        <v>48</v>
      </c>
      <c r="U111" s="48" t="s">
        <v>48</v>
      </c>
      <c r="V111" s="48" t="s">
        <v>48</v>
      </c>
      <c r="W111" s="48" t="s">
        <v>48</v>
      </c>
      <c r="X111" s="48" t="s">
        <v>48</v>
      </c>
      <c r="Y111" s="48" t="s">
        <v>48</v>
      </c>
    </row>
    <row r="112" spans="1:25" s="12" customFormat="1" ht="31.5">
      <c r="A112" s="34">
        <v>107</v>
      </c>
      <c r="B112" s="23" t="s">
        <v>364</v>
      </c>
      <c r="C112" s="22" t="s">
        <v>376</v>
      </c>
      <c r="D112" s="28" t="s">
        <v>377</v>
      </c>
      <c r="E112" s="23" t="s">
        <v>58</v>
      </c>
      <c r="F112" s="23" t="s">
        <v>131</v>
      </c>
      <c r="G112" s="23" t="s">
        <v>109</v>
      </c>
      <c r="H112" s="23" t="s">
        <v>132</v>
      </c>
      <c r="I112" s="45">
        <v>2013</v>
      </c>
      <c r="J112" s="23" t="s">
        <v>133</v>
      </c>
      <c r="K112" s="23" t="s">
        <v>52</v>
      </c>
      <c r="L112" s="23" t="s">
        <v>135</v>
      </c>
      <c r="M112" s="24" t="s">
        <v>42</v>
      </c>
      <c r="N112" s="18" t="s">
        <v>43</v>
      </c>
      <c r="O112" s="24" t="s">
        <v>124</v>
      </c>
      <c r="P112" s="25">
        <v>4</v>
      </c>
      <c r="Q112" s="24" t="s">
        <v>45</v>
      </c>
      <c r="R112" s="18" t="s">
        <v>70</v>
      </c>
      <c r="S112" s="24" t="s">
        <v>378</v>
      </c>
      <c r="T112" s="48" t="s">
        <v>48</v>
      </c>
      <c r="U112" s="48" t="s">
        <v>48</v>
      </c>
      <c r="V112" s="48" t="s">
        <v>48</v>
      </c>
      <c r="W112" s="48" t="s">
        <v>48</v>
      </c>
      <c r="X112" s="48" t="s">
        <v>48</v>
      </c>
      <c r="Y112" s="48" t="s">
        <v>48</v>
      </c>
    </row>
    <row r="113" spans="1:25" s="12" customFormat="1" ht="73.5" customHeight="1">
      <c r="A113" s="18">
        <v>108</v>
      </c>
      <c r="B113" s="19" t="s">
        <v>364</v>
      </c>
      <c r="C113" s="20" t="s">
        <v>379</v>
      </c>
      <c r="D113" s="20" t="s">
        <v>380</v>
      </c>
      <c r="E113" s="19" t="s">
        <v>37</v>
      </c>
      <c r="F113" s="19" t="s">
        <v>131</v>
      </c>
      <c r="G113" s="19" t="s">
        <v>131</v>
      </c>
      <c r="H113" s="19" t="s">
        <v>358</v>
      </c>
      <c r="I113" s="26">
        <v>2014</v>
      </c>
      <c r="J113" s="19" t="s">
        <v>133</v>
      </c>
      <c r="K113" s="19" t="s">
        <v>134</v>
      </c>
      <c r="L113" s="19" t="s">
        <v>69</v>
      </c>
      <c r="M113" s="18" t="s">
        <v>42</v>
      </c>
      <c r="N113" s="18" t="s">
        <v>43</v>
      </c>
      <c r="O113" s="18" t="s">
        <v>124</v>
      </c>
      <c r="P113" s="21">
        <f>ROUND(AVERAGE(LOOKUP(M113,[1]Hoja2!$C$18:$C$22,[1]Hoja2!$B$18:$B$22),LOOKUP(N113,[1]Hoja2!$C$2:$C$4,[1]Hoja2!$B$2:$B$4),LOOKUP(O113,[1]Hoja2!$C$9:$C$14,[1]Hoja2!$B$9:$B$14)),0)</f>
        <v>5</v>
      </c>
      <c r="Q113" s="18" t="s">
        <v>45</v>
      </c>
      <c r="R113" s="18" t="s">
        <v>70</v>
      </c>
      <c r="S113" s="18" t="s">
        <v>219</v>
      </c>
      <c r="T113" s="48" t="s">
        <v>48</v>
      </c>
      <c r="U113" s="48" t="s">
        <v>48</v>
      </c>
      <c r="V113" s="48" t="s">
        <v>48</v>
      </c>
      <c r="W113" s="48" t="s">
        <v>48</v>
      </c>
      <c r="X113" s="48" t="s">
        <v>48</v>
      </c>
      <c r="Y113" s="48" t="s">
        <v>48</v>
      </c>
    </row>
    <row r="114" spans="1:25" s="7" customFormat="1" ht="96" customHeight="1">
      <c r="A114" s="18">
        <v>109</v>
      </c>
      <c r="B114" s="19" t="s">
        <v>364</v>
      </c>
      <c r="C114" s="20" t="s">
        <v>381</v>
      </c>
      <c r="D114" s="22" t="s">
        <v>382</v>
      </c>
      <c r="E114" s="23" t="s">
        <v>58</v>
      </c>
      <c r="F114" s="19" t="s">
        <v>131</v>
      </c>
      <c r="G114" s="19" t="s">
        <v>38</v>
      </c>
      <c r="H114" s="23" t="s">
        <v>383</v>
      </c>
      <c r="I114" s="45">
        <v>2005</v>
      </c>
      <c r="J114" s="23" t="s">
        <v>133</v>
      </c>
      <c r="K114" s="23" t="s">
        <v>40</v>
      </c>
      <c r="L114" s="23" t="s">
        <v>53</v>
      </c>
      <c r="M114" s="18" t="s">
        <v>42</v>
      </c>
      <c r="N114" s="18" t="s">
        <v>43</v>
      </c>
      <c r="O114" s="18" t="s">
        <v>136</v>
      </c>
      <c r="P114" s="21">
        <v>6</v>
      </c>
      <c r="Q114" s="24" t="s">
        <v>45</v>
      </c>
      <c r="R114" s="18" t="s">
        <v>70</v>
      </c>
      <c r="S114" s="23" t="s">
        <v>384</v>
      </c>
      <c r="T114" s="48" t="s">
        <v>48</v>
      </c>
      <c r="U114" s="48" t="s">
        <v>48</v>
      </c>
      <c r="V114" s="48" t="s">
        <v>48</v>
      </c>
      <c r="W114" s="48" t="s">
        <v>48</v>
      </c>
      <c r="X114" s="48" t="s">
        <v>48</v>
      </c>
      <c r="Y114" s="48" t="s">
        <v>48</v>
      </c>
    </row>
    <row r="115" spans="1:25" s="12" customFormat="1" ht="31.5">
      <c r="A115" s="18">
        <v>110</v>
      </c>
      <c r="B115" s="23" t="s">
        <v>364</v>
      </c>
      <c r="C115" s="22" t="s">
        <v>385</v>
      </c>
      <c r="D115" s="28" t="s">
        <v>386</v>
      </c>
      <c r="E115" s="23" t="s">
        <v>120</v>
      </c>
      <c r="F115" s="23" t="s">
        <v>131</v>
      </c>
      <c r="G115" s="19" t="s">
        <v>131</v>
      </c>
      <c r="H115" s="23"/>
      <c r="I115" s="45" t="s">
        <v>387</v>
      </c>
      <c r="J115" s="23" t="s">
        <v>133</v>
      </c>
      <c r="K115" s="19" t="s">
        <v>68</v>
      </c>
      <c r="L115" s="23" t="s">
        <v>69</v>
      </c>
      <c r="M115" s="24" t="s">
        <v>127</v>
      </c>
      <c r="N115" s="18" t="s">
        <v>43</v>
      </c>
      <c r="O115" s="24" t="s">
        <v>136</v>
      </c>
      <c r="P115" s="25">
        <f>ROUND(AVERAGE(LOOKUP(M115,[1]Hoja2!$C$18:$C$22,[1]Hoja2!$B$18:$B$22),LOOKUP(N115,[1]Hoja2!$C$2:$C$4,[1]Hoja2!$B$2:$B$4),LOOKUP(O115,[1]Hoja2!$C$9:$C$14,[1]Hoja2!$B$9:$B$14)),0)</f>
        <v>3</v>
      </c>
      <c r="Q115" s="24" t="s">
        <v>45</v>
      </c>
      <c r="R115" s="18" t="s">
        <v>70</v>
      </c>
      <c r="S115" s="24" t="s">
        <v>388</v>
      </c>
      <c r="T115" s="48" t="s">
        <v>48</v>
      </c>
      <c r="U115" s="48" t="s">
        <v>48</v>
      </c>
      <c r="V115" s="48" t="s">
        <v>48</v>
      </c>
      <c r="W115" s="48" t="s">
        <v>48</v>
      </c>
      <c r="X115" s="48" t="s">
        <v>48</v>
      </c>
      <c r="Y115" s="48" t="s">
        <v>48</v>
      </c>
    </row>
    <row r="116" spans="1:25" s="40" customFormat="1" ht="63">
      <c r="A116" s="34">
        <v>111</v>
      </c>
      <c r="B116" s="33" t="s">
        <v>364</v>
      </c>
      <c r="C116" s="32" t="s">
        <v>389</v>
      </c>
      <c r="D116" s="41" t="s">
        <v>390</v>
      </c>
      <c r="E116" s="33" t="s">
        <v>37</v>
      </c>
      <c r="F116" s="33" t="s">
        <v>131</v>
      </c>
      <c r="G116" s="33" t="s">
        <v>39</v>
      </c>
      <c r="H116" s="33"/>
      <c r="I116" s="44">
        <v>43952</v>
      </c>
      <c r="J116" s="33"/>
      <c r="K116" s="33" t="s">
        <v>134</v>
      </c>
      <c r="L116" s="33" t="s">
        <v>135</v>
      </c>
      <c r="M116" s="34" t="s">
        <v>42</v>
      </c>
      <c r="N116" s="34" t="s">
        <v>43</v>
      </c>
      <c r="O116" s="34" t="s">
        <v>77</v>
      </c>
      <c r="P116" s="35">
        <f>(IFERROR(ROUND(AVERAGE(LOOKUP(M116,[1]Hoja2!$C$18:$C$22,[1]Hoja2!$B$18:$B$22),LOOKUP(N116,[1]Hoja2!$C$2:$C$4,[1]Hoja2!$B$2:$B$4),LOOKUP(O116,[1]Hoja2!$C$9:$C$14,[1]Hoja2!$B$9:$B$14)),0),""))</f>
        <v>3</v>
      </c>
      <c r="Q116" s="34" t="s">
        <v>45</v>
      </c>
      <c r="R116" s="34" t="s">
        <v>230</v>
      </c>
      <c r="S116" s="34" t="s">
        <v>48</v>
      </c>
      <c r="T116" s="50" t="s">
        <v>48</v>
      </c>
      <c r="U116" s="50" t="s">
        <v>48</v>
      </c>
      <c r="V116" s="50" t="s">
        <v>48</v>
      </c>
      <c r="W116" s="50" t="s">
        <v>48</v>
      </c>
      <c r="X116" s="50" t="s">
        <v>48</v>
      </c>
      <c r="Y116" s="50" t="s">
        <v>48</v>
      </c>
    </row>
    <row r="117" spans="1:25" s="12" customFormat="1" ht="47.25">
      <c r="A117" s="18">
        <v>112</v>
      </c>
      <c r="B117" s="19" t="s">
        <v>364</v>
      </c>
      <c r="C117" s="20" t="s">
        <v>391</v>
      </c>
      <c r="D117" s="32" t="s">
        <v>392</v>
      </c>
      <c r="E117" s="19" t="s">
        <v>37</v>
      </c>
      <c r="F117" s="19" t="s">
        <v>131</v>
      </c>
      <c r="G117" s="19" t="s">
        <v>131</v>
      </c>
      <c r="H117" s="19" t="s">
        <v>393</v>
      </c>
      <c r="I117" s="26">
        <v>2016</v>
      </c>
      <c r="J117" s="19" t="s">
        <v>133</v>
      </c>
      <c r="K117" s="19" t="s">
        <v>134</v>
      </c>
      <c r="L117" s="19" t="s">
        <v>69</v>
      </c>
      <c r="M117" s="18" t="s">
        <v>42</v>
      </c>
      <c r="N117" s="18" t="s">
        <v>43</v>
      </c>
      <c r="O117" s="18" t="s">
        <v>136</v>
      </c>
      <c r="P117" s="21">
        <f>ROUND(AVERAGE(LOOKUP(M117,[1]Hoja2!$C$18:$C$22,[1]Hoja2!$B$18:$B$22),LOOKUP(N117,[1]Hoja2!$C$2:$C$4,[1]Hoja2!$B$2:$B$4),LOOKUP(O117,[1]Hoja2!$C$9:$C$14,[1]Hoja2!$B$9:$B$14)),0)</f>
        <v>4</v>
      </c>
      <c r="Q117" s="18" t="s">
        <v>45</v>
      </c>
      <c r="R117" s="18" t="s">
        <v>70</v>
      </c>
      <c r="S117" s="18" t="s">
        <v>394</v>
      </c>
      <c r="T117" s="48" t="s">
        <v>48</v>
      </c>
      <c r="U117" s="48" t="s">
        <v>48</v>
      </c>
      <c r="V117" s="48" t="s">
        <v>48</v>
      </c>
      <c r="W117" s="48" t="s">
        <v>48</v>
      </c>
      <c r="X117" s="48" t="s">
        <v>48</v>
      </c>
      <c r="Y117" s="48" t="s">
        <v>48</v>
      </c>
    </row>
    <row r="118" spans="1:25" s="40" customFormat="1" ht="63">
      <c r="A118" s="18">
        <v>113</v>
      </c>
      <c r="B118" s="33" t="s">
        <v>364</v>
      </c>
      <c r="C118" s="32" t="s">
        <v>395</v>
      </c>
      <c r="D118" s="41" t="s">
        <v>396</v>
      </c>
      <c r="E118" s="33" t="s">
        <v>37</v>
      </c>
      <c r="F118" s="33" t="s">
        <v>131</v>
      </c>
      <c r="G118" s="33" t="s">
        <v>39</v>
      </c>
      <c r="H118" s="33"/>
      <c r="I118" s="44">
        <v>43952</v>
      </c>
      <c r="J118" s="33"/>
      <c r="K118" s="33" t="s">
        <v>134</v>
      </c>
      <c r="L118" s="33" t="s">
        <v>135</v>
      </c>
      <c r="M118" s="34" t="s">
        <v>42</v>
      </c>
      <c r="N118" s="34" t="s">
        <v>43</v>
      </c>
      <c r="O118" s="34" t="s">
        <v>136</v>
      </c>
      <c r="P118" s="35">
        <f>(IFERROR(ROUND(AVERAGE(LOOKUP(M118,[1]Hoja2!$C$18:$C$22,[1]Hoja2!$B$18:$B$22),LOOKUP(N118,[1]Hoja2!$C$2:$C$4,[1]Hoja2!$B$2:$B$4),LOOKUP(O118,[1]Hoja2!$C$9:$C$14,[1]Hoja2!$B$9:$B$14)),0),""))</f>
        <v>4</v>
      </c>
      <c r="Q118" s="34" t="s">
        <v>45</v>
      </c>
      <c r="R118" s="34" t="s">
        <v>230</v>
      </c>
      <c r="S118" s="34" t="s">
        <v>48</v>
      </c>
      <c r="T118" s="50" t="s">
        <v>48</v>
      </c>
      <c r="U118" s="50" t="s">
        <v>48</v>
      </c>
      <c r="V118" s="50" t="s">
        <v>48</v>
      </c>
      <c r="W118" s="50" t="s">
        <v>48</v>
      </c>
      <c r="X118" s="50" t="s">
        <v>48</v>
      </c>
      <c r="Y118" s="50" t="s">
        <v>48</v>
      </c>
    </row>
    <row r="119" spans="1:25" s="12" customFormat="1" ht="48" customHeight="1">
      <c r="A119" s="18">
        <v>114</v>
      </c>
      <c r="B119" s="23" t="s">
        <v>364</v>
      </c>
      <c r="C119" s="22" t="s">
        <v>397</v>
      </c>
      <c r="D119" s="28" t="s">
        <v>398</v>
      </c>
      <c r="E119" s="23" t="s">
        <v>37</v>
      </c>
      <c r="F119" s="23" t="s">
        <v>131</v>
      </c>
      <c r="G119" s="19" t="s">
        <v>131</v>
      </c>
      <c r="H119" s="23" t="s">
        <v>399</v>
      </c>
      <c r="I119" s="45" t="s">
        <v>400</v>
      </c>
      <c r="J119" s="23" t="s">
        <v>133</v>
      </c>
      <c r="K119" s="23" t="s">
        <v>68</v>
      </c>
      <c r="L119" s="23" t="s">
        <v>53</v>
      </c>
      <c r="M119" s="24" t="s">
        <v>54</v>
      </c>
      <c r="N119" s="24" t="s">
        <v>43</v>
      </c>
      <c r="O119" s="24" t="s">
        <v>77</v>
      </c>
      <c r="P119" s="21">
        <f>(IFERROR(ROUND(AVERAGE(LOOKUP(M119,[1]Hoja2!$C$18:$C$22,[1]Hoja2!$B$18:$B$22),LOOKUP(N119,[1]Hoja2!$C$2:$C$4,[1]Hoja2!$B$2:$B$4),LOOKUP(O119,[1]Hoja2!$C$9:$C$14,[1]Hoja2!$B$9:$B$14)),0),""))</f>
        <v>3</v>
      </c>
      <c r="Q119" s="34" t="s">
        <v>45</v>
      </c>
      <c r="R119" s="24" t="s">
        <v>70</v>
      </c>
      <c r="S119" s="34" t="s">
        <v>48</v>
      </c>
      <c r="T119" s="48" t="s">
        <v>48</v>
      </c>
      <c r="U119" s="48" t="s">
        <v>48</v>
      </c>
      <c r="V119" s="48" t="s">
        <v>48</v>
      </c>
      <c r="W119" s="48" t="s">
        <v>48</v>
      </c>
      <c r="X119" s="48" t="s">
        <v>48</v>
      </c>
      <c r="Y119" s="48" t="s">
        <v>48</v>
      </c>
    </row>
    <row r="120" spans="1:25" s="12" customFormat="1" ht="48.75" customHeight="1">
      <c r="A120" s="34">
        <v>115</v>
      </c>
      <c r="B120" s="33" t="s">
        <v>401</v>
      </c>
      <c r="C120" s="32" t="s">
        <v>361</v>
      </c>
      <c r="D120" s="32" t="s">
        <v>402</v>
      </c>
      <c r="E120" s="33" t="s">
        <v>37</v>
      </c>
      <c r="F120" s="33" t="s">
        <v>131</v>
      </c>
      <c r="G120" s="33" t="s">
        <v>131</v>
      </c>
      <c r="H120" s="33" t="s">
        <v>403</v>
      </c>
      <c r="I120" s="44">
        <v>2012</v>
      </c>
      <c r="J120" s="33" t="s">
        <v>133</v>
      </c>
      <c r="K120" s="33" t="s">
        <v>134</v>
      </c>
      <c r="L120" s="33" t="s">
        <v>69</v>
      </c>
      <c r="M120" s="34" t="s">
        <v>42</v>
      </c>
      <c r="N120" s="34" t="s">
        <v>43</v>
      </c>
      <c r="O120" s="34" t="s">
        <v>124</v>
      </c>
      <c r="P120" s="35">
        <f>ROUND(AVERAGE(LOOKUP(M120,[1]Hoja2!$C$18:$C$22,[1]Hoja2!$B$18:$B$22),LOOKUP(N120,[1]Hoja2!$C$2:$C$4,[1]Hoja2!$B$2:$B$4),LOOKUP(O120,[1]Hoja2!$C$9:$C$14,[1]Hoja2!$B$9:$B$14)),0)</f>
        <v>5</v>
      </c>
      <c r="Q120" s="34" t="s">
        <v>48</v>
      </c>
      <c r="R120" s="34" t="s">
        <v>48</v>
      </c>
      <c r="S120" s="34" t="s">
        <v>48</v>
      </c>
      <c r="T120" s="48" t="s">
        <v>48</v>
      </c>
      <c r="U120" s="48" t="s">
        <v>48</v>
      </c>
      <c r="V120" s="48" t="s">
        <v>48</v>
      </c>
      <c r="W120" s="48" t="s">
        <v>48</v>
      </c>
      <c r="X120" s="48" t="s">
        <v>48</v>
      </c>
      <c r="Y120" s="48" t="s">
        <v>48</v>
      </c>
    </row>
    <row r="121" spans="1:25" s="12" customFormat="1" ht="35.25" customHeight="1">
      <c r="A121" s="18">
        <v>116</v>
      </c>
      <c r="B121" s="33" t="s">
        <v>401</v>
      </c>
      <c r="C121" s="32" t="s">
        <v>404</v>
      </c>
      <c r="D121" s="32" t="s">
        <v>405</v>
      </c>
      <c r="E121" s="33" t="s">
        <v>37</v>
      </c>
      <c r="F121" s="33" t="s">
        <v>131</v>
      </c>
      <c r="G121" s="33" t="s">
        <v>131</v>
      </c>
      <c r="H121" s="33" t="s">
        <v>406</v>
      </c>
      <c r="I121" s="44">
        <v>1994</v>
      </c>
      <c r="J121" s="33" t="s">
        <v>133</v>
      </c>
      <c r="K121" s="33" t="s">
        <v>69</v>
      </c>
      <c r="L121" s="33" t="s">
        <v>69</v>
      </c>
      <c r="M121" s="34" t="s">
        <v>123</v>
      </c>
      <c r="N121" s="34" t="s">
        <v>43</v>
      </c>
      <c r="O121" s="34" t="s">
        <v>124</v>
      </c>
      <c r="P121" s="35">
        <f>ROUND(AVERAGE(LOOKUP(M121,[1]Hoja2!$C$18:$C$22,[1]Hoja2!$B$18:$B$22),LOOKUP(N121,[1]Hoja2!$C$2:$C$4,[1]Hoja2!$B$2:$B$4),LOOKUP(O121,[1]Hoja2!$C$9:$C$14,[1]Hoja2!$B$9:$B$14)),0)</f>
        <v>3</v>
      </c>
      <c r="Q121" s="34" t="s">
        <v>48</v>
      </c>
      <c r="R121" s="34" t="s">
        <v>48</v>
      </c>
      <c r="S121" s="34" t="s">
        <v>48</v>
      </c>
      <c r="T121" s="48" t="s">
        <v>48</v>
      </c>
      <c r="U121" s="48" t="s">
        <v>48</v>
      </c>
      <c r="V121" s="48" t="s">
        <v>48</v>
      </c>
      <c r="W121" s="48" t="s">
        <v>48</v>
      </c>
      <c r="X121" s="48" t="s">
        <v>48</v>
      </c>
      <c r="Y121" s="48" t="s">
        <v>48</v>
      </c>
    </row>
    <row r="122" spans="1:25" s="12" customFormat="1" ht="47.25" customHeight="1">
      <c r="A122" s="18">
        <v>117</v>
      </c>
      <c r="B122" s="33" t="s">
        <v>401</v>
      </c>
      <c r="C122" s="32" t="s">
        <v>407</v>
      </c>
      <c r="D122" s="32" t="s">
        <v>408</v>
      </c>
      <c r="E122" s="33" t="s">
        <v>37</v>
      </c>
      <c r="F122" s="33" t="s">
        <v>131</v>
      </c>
      <c r="G122" s="33" t="s">
        <v>131</v>
      </c>
      <c r="H122" s="33" t="s">
        <v>409</v>
      </c>
      <c r="I122" s="44">
        <v>1994</v>
      </c>
      <c r="J122" s="33" t="s">
        <v>133</v>
      </c>
      <c r="K122" s="33" t="s">
        <v>69</v>
      </c>
      <c r="L122" s="33" t="s">
        <v>69</v>
      </c>
      <c r="M122" s="34" t="s">
        <v>123</v>
      </c>
      <c r="N122" s="34" t="s">
        <v>43</v>
      </c>
      <c r="O122" s="34" t="s">
        <v>124</v>
      </c>
      <c r="P122" s="35">
        <f>ROUND(AVERAGE(LOOKUP(M122,[1]Hoja2!$C$18:$C$22,[1]Hoja2!$B$18:$B$22),LOOKUP(N122,[1]Hoja2!$C$2:$C$4,[1]Hoja2!$B$2:$B$4),LOOKUP(O122,[1]Hoja2!$C$9:$C$14,[1]Hoja2!$B$9:$B$14)),0)</f>
        <v>3</v>
      </c>
      <c r="Q122" s="34" t="s">
        <v>48</v>
      </c>
      <c r="R122" s="34" t="s">
        <v>48</v>
      </c>
      <c r="S122" s="34" t="s">
        <v>48</v>
      </c>
      <c r="T122" s="48" t="s">
        <v>48</v>
      </c>
      <c r="U122" s="48" t="s">
        <v>48</v>
      </c>
      <c r="V122" s="48" t="s">
        <v>48</v>
      </c>
      <c r="W122" s="48" t="s">
        <v>48</v>
      </c>
      <c r="X122" s="48" t="s">
        <v>48</v>
      </c>
      <c r="Y122" s="48" t="s">
        <v>48</v>
      </c>
    </row>
    <row r="123" spans="1:25" s="12" customFormat="1" ht="47.25" customHeight="1">
      <c r="A123" s="18">
        <v>118</v>
      </c>
      <c r="B123" s="33" t="s">
        <v>401</v>
      </c>
      <c r="C123" s="32" t="s">
        <v>410</v>
      </c>
      <c r="D123" s="32" t="s">
        <v>411</v>
      </c>
      <c r="E123" s="33" t="s">
        <v>37</v>
      </c>
      <c r="F123" s="33" t="s">
        <v>131</v>
      </c>
      <c r="G123" s="33" t="s">
        <v>131</v>
      </c>
      <c r="H123" s="33" t="s">
        <v>412</v>
      </c>
      <c r="I123" s="44">
        <v>1994</v>
      </c>
      <c r="J123" s="33" t="s">
        <v>133</v>
      </c>
      <c r="K123" s="33" t="s">
        <v>134</v>
      </c>
      <c r="L123" s="33" t="s">
        <v>69</v>
      </c>
      <c r="M123" s="34" t="s">
        <v>42</v>
      </c>
      <c r="N123" s="34" t="s">
        <v>43</v>
      </c>
      <c r="O123" s="34" t="s">
        <v>124</v>
      </c>
      <c r="P123" s="35">
        <f>ROUND(AVERAGE(LOOKUP(M123,[1]Hoja2!$C$18:$C$22,[1]Hoja2!$B$18:$B$22),LOOKUP(N123,[1]Hoja2!$C$2:$C$4,[1]Hoja2!$B$2:$B$4),LOOKUP(O123,[1]Hoja2!$C$9:$C$14,[1]Hoja2!$B$9:$B$14)),0)</f>
        <v>5</v>
      </c>
      <c r="Q123" s="34" t="s">
        <v>48</v>
      </c>
      <c r="R123" s="34" t="s">
        <v>48</v>
      </c>
      <c r="S123" s="34" t="s">
        <v>48</v>
      </c>
      <c r="T123" s="48" t="s">
        <v>48</v>
      </c>
      <c r="U123" s="48" t="s">
        <v>48</v>
      </c>
      <c r="V123" s="48" t="s">
        <v>48</v>
      </c>
      <c r="W123" s="48" t="s">
        <v>48</v>
      </c>
      <c r="X123" s="48" t="s">
        <v>48</v>
      </c>
      <c r="Y123" s="48" t="s">
        <v>48</v>
      </c>
    </row>
    <row r="124" spans="1:25" s="12" customFormat="1" ht="35.25" customHeight="1">
      <c r="A124" s="34">
        <v>119</v>
      </c>
      <c r="B124" s="33" t="s">
        <v>401</v>
      </c>
      <c r="C124" s="32" t="s">
        <v>413</v>
      </c>
      <c r="D124" s="32" t="s">
        <v>414</v>
      </c>
      <c r="E124" s="33" t="s">
        <v>37</v>
      </c>
      <c r="F124" s="33" t="s">
        <v>131</v>
      </c>
      <c r="G124" s="33" t="s">
        <v>131</v>
      </c>
      <c r="H124" s="33" t="s">
        <v>415</v>
      </c>
      <c r="I124" s="44">
        <v>2005</v>
      </c>
      <c r="J124" s="33" t="s">
        <v>133</v>
      </c>
      <c r="K124" s="33" t="s">
        <v>134</v>
      </c>
      <c r="L124" s="33" t="s">
        <v>69</v>
      </c>
      <c r="M124" s="34" t="s">
        <v>42</v>
      </c>
      <c r="N124" s="34" t="s">
        <v>43</v>
      </c>
      <c r="O124" s="34" t="s">
        <v>124</v>
      </c>
      <c r="P124" s="35">
        <f>ROUND(AVERAGE(LOOKUP(M124,[1]Hoja2!$C$18:$C$22,[1]Hoja2!$B$18:$B$22),LOOKUP(N124,[1]Hoja2!$C$2:$C$4,[1]Hoja2!$B$2:$B$4),LOOKUP(O124,[1]Hoja2!$C$9:$C$14,[1]Hoja2!$B$9:$B$14)),0)</f>
        <v>5</v>
      </c>
      <c r="Q124" s="34" t="s">
        <v>48</v>
      </c>
      <c r="R124" s="34" t="s">
        <v>48</v>
      </c>
      <c r="S124" s="34" t="s">
        <v>48</v>
      </c>
      <c r="T124" s="48" t="s">
        <v>48</v>
      </c>
      <c r="U124" s="48" t="s">
        <v>48</v>
      </c>
      <c r="V124" s="48" t="s">
        <v>48</v>
      </c>
      <c r="W124" s="48" t="s">
        <v>48</v>
      </c>
      <c r="X124" s="48" t="s">
        <v>48</v>
      </c>
      <c r="Y124" s="48" t="s">
        <v>48</v>
      </c>
    </row>
    <row r="125" spans="1:25" s="12" customFormat="1" ht="45" customHeight="1">
      <c r="A125" s="18">
        <v>120</v>
      </c>
      <c r="B125" s="33" t="s">
        <v>401</v>
      </c>
      <c r="C125" s="32" t="s">
        <v>416</v>
      </c>
      <c r="D125" s="32" t="s">
        <v>417</v>
      </c>
      <c r="E125" s="33" t="s">
        <v>37</v>
      </c>
      <c r="F125" s="33" t="s">
        <v>131</v>
      </c>
      <c r="G125" s="33" t="s">
        <v>131</v>
      </c>
      <c r="H125" s="33" t="s">
        <v>418</v>
      </c>
      <c r="I125" s="44">
        <v>2005</v>
      </c>
      <c r="J125" s="33" t="s">
        <v>133</v>
      </c>
      <c r="K125" s="33" t="s">
        <v>134</v>
      </c>
      <c r="L125" s="33" t="s">
        <v>69</v>
      </c>
      <c r="M125" s="34" t="s">
        <v>42</v>
      </c>
      <c r="N125" s="34" t="s">
        <v>43</v>
      </c>
      <c r="O125" s="34" t="s">
        <v>124</v>
      </c>
      <c r="P125" s="35">
        <f>ROUND(AVERAGE(LOOKUP(M125,[1]Hoja2!$C$18:$C$22,[1]Hoja2!$B$18:$B$22),LOOKUP(N125,[1]Hoja2!$C$2:$C$4,[1]Hoja2!$B$2:$B$4),LOOKUP(O125,[1]Hoja2!$C$9:$C$14,[1]Hoja2!$B$9:$B$14)),0)</f>
        <v>5</v>
      </c>
      <c r="Q125" s="34" t="s">
        <v>48</v>
      </c>
      <c r="R125" s="34" t="s">
        <v>48</v>
      </c>
      <c r="S125" s="34" t="s">
        <v>48</v>
      </c>
      <c r="T125" s="48" t="s">
        <v>48</v>
      </c>
      <c r="U125" s="48" t="s">
        <v>48</v>
      </c>
      <c r="V125" s="48" t="s">
        <v>48</v>
      </c>
      <c r="W125" s="48" t="s">
        <v>48</v>
      </c>
      <c r="X125" s="48" t="s">
        <v>48</v>
      </c>
      <c r="Y125" s="48" t="s">
        <v>48</v>
      </c>
    </row>
    <row r="126" spans="1:25" s="12" customFormat="1" ht="69" customHeight="1">
      <c r="A126" s="18">
        <v>121</v>
      </c>
      <c r="B126" s="33" t="s">
        <v>401</v>
      </c>
      <c r="C126" s="32" t="s">
        <v>419</v>
      </c>
      <c r="D126" s="32" t="s">
        <v>417</v>
      </c>
      <c r="E126" s="33" t="s">
        <v>37</v>
      </c>
      <c r="F126" s="33" t="s">
        <v>131</v>
      </c>
      <c r="G126" s="33" t="s">
        <v>131</v>
      </c>
      <c r="H126" s="33" t="s">
        <v>420</v>
      </c>
      <c r="I126" s="44">
        <v>2005</v>
      </c>
      <c r="J126" s="33" t="s">
        <v>133</v>
      </c>
      <c r="K126" s="33" t="s">
        <v>134</v>
      </c>
      <c r="L126" s="33" t="s">
        <v>69</v>
      </c>
      <c r="M126" s="34" t="s">
        <v>42</v>
      </c>
      <c r="N126" s="34" t="s">
        <v>43</v>
      </c>
      <c r="O126" s="34" t="s">
        <v>124</v>
      </c>
      <c r="P126" s="35">
        <f>ROUND(AVERAGE(LOOKUP(M126,[1]Hoja2!$C$18:$C$22,[1]Hoja2!$B$18:$B$22),LOOKUP(N126,[1]Hoja2!$C$2:$C$4,[1]Hoja2!$B$2:$B$4),LOOKUP(O126,[1]Hoja2!$C$9:$C$14,[1]Hoja2!$B$9:$B$14)),0)</f>
        <v>5</v>
      </c>
      <c r="Q126" s="34" t="s">
        <v>48</v>
      </c>
      <c r="R126" s="34" t="s">
        <v>48</v>
      </c>
      <c r="S126" s="34" t="s">
        <v>48</v>
      </c>
      <c r="T126" s="48" t="s">
        <v>48</v>
      </c>
      <c r="U126" s="48" t="s">
        <v>48</v>
      </c>
      <c r="V126" s="48" t="s">
        <v>48</v>
      </c>
      <c r="W126" s="48" t="s">
        <v>48</v>
      </c>
      <c r="X126" s="48" t="s">
        <v>48</v>
      </c>
      <c r="Y126" s="48" t="s">
        <v>48</v>
      </c>
    </row>
    <row r="127" spans="1:25" s="12" customFormat="1" ht="68.25" customHeight="1">
      <c r="A127" s="18">
        <v>122</v>
      </c>
      <c r="B127" s="33" t="s">
        <v>401</v>
      </c>
      <c r="C127" s="32" t="s">
        <v>421</v>
      </c>
      <c r="D127" s="32" t="s">
        <v>417</v>
      </c>
      <c r="E127" s="33" t="s">
        <v>37</v>
      </c>
      <c r="F127" s="33" t="s">
        <v>131</v>
      </c>
      <c r="G127" s="33" t="s">
        <v>131</v>
      </c>
      <c r="H127" s="33" t="s">
        <v>422</v>
      </c>
      <c r="I127" s="44">
        <v>2005</v>
      </c>
      <c r="J127" s="33" t="s">
        <v>133</v>
      </c>
      <c r="K127" s="33" t="s">
        <v>134</v>
      </c>
      <c r="L127" s="33" t="s">
        <v>69</v>
      </c>
      <c r="M127" s="34" t="s">
        <v>42</v>
      </c>
      <c r="N127" s="34" t="s">
        <v>43</v>
      </c>
      <c r="O127" s="34" t="s">
        <v>124</v>
      </c>
      <c r="P127" s="35">
        <f>ROUND(AVERAGE(LOOKUP(M127,[1]Hoja2!$C$18:$C$22,[1]Hoja2!$B$18:$B$22),LOOKUP(N127,[1]Hoja2!$C$2:$C$4,[1]Hoja2!$B$2:$B$4),LOOKUP(O127,[1]Hoja2!$C$9:$C$14,[1]Hoja2!$B$9:$B$14)),0)</f>
        <v>5</v>
      </c>
      <c r="Q127" s="34" t="s">
        <v>48</v>
      </c>
      <c r="R127" s="34" t="s">
        <v>48</v>
      </c>
      <c r="S127" s="34" t="s">
        <v>48</v>
      </c>
      <c r="T127" s="48" t="s">
        <v>48</v>
      </c>
      <c r="U127" s="48" t="s">
        <v>48</v>
      </c>
      <c r="V127" s="48" t="s">
        <v>48</v>
      </c>
      <c r="W127" s="48" t="s">
        <v>48</v>
      </c>
      <c r="X127" s="48" t="s">
        <v>48</v>
      </c>
      <c r="Y127" s="48" t="s">
        <v>48</v>
      </c>
    </row>
    <row r="128" spans="1:25" s="12" customFormat="1" ht="90" customHeight="1">
      <c r="A128" s="34">
        <v>123</v>
      </c>
      <c r="B128" s="33" t="s">
        <v>401</v>
      </c>
      <c r="C128" s="32" t="s">
        <v>423</v>
      </c>
      <c r="D128" s="32" t="s">
        <v>424</v>
      </c>
      <c r="E128" s="33" t="s">
        <v>37</v>
      </c>
      <c r="F128" s="33" t="s">
        <v>131</v>
      </c>
      <c r="G128" s="33" t="s">
        <v>131</v>
      </c>
      <c r="H128" s="33" t="s">
        <v>425</v>
      </c>
      <c r="I128" s="44">
        <v>2005</v>
      </c>
      <c r="J128" s="33" t="s">
        <v>133</v>
      </c>
      <c r="K128" s="33" t="s">
        <v>134</v>
      </c>
      <c r="L128" s="33" t="s">
        <v>69</v>
      </c>
      <c r="M128" s="34" t="s">
        <v>42</v>
      </c>
      <c r="N128" s="34" t="s">
        <v>43</v>
      </c>
      <c r="O128" s="34" t="s">
        <v>124</v>
      </c>
      <c r="P128" s="35">
        <f>ROUND(AVERAGE(LOOKUP(M128,[1]Hoja2!$C$18:$C$22,[1]Hoja2!$B$18:$B$22),LOOKUP(N128,[1]Hoja2!$C$2:$C$4,[1]Hoja2!$B$2:$B$4),LOOKUP(O128,[1]Hoja2!$C$9:$C$14,[1]Hoja2!$B$9:$B$14)),0)</f>
        <v>5</v>
      </c>
      <c r="Q128" s="34" t="s">
        <v>48</v>
      </c>
      <c r="R128" s="34" t="s">
        <v>48</v>
      </c>
      <c r="S128" s="34" t="s">
        <v>48</v>
      </c>
      <c r="T128" s="48" t="s">
        <v>48</v>
      </c>
      <c r="U128" s="48" t="s">
        <v>48</v>
      </c>
      <c r="V128" s="48" t="s">
        <v>48</v>
      </c>
      <c r="W128" s="48" t="s">
        <v>48</v>
      </c>
      <c r="X128" s="48" t="s">
        <v>48</v>
      </c>
      <c r="Y128" s="48" t="s">
        <v>48</v>
      </c>
    </row>
    <row r="129" spans="1:25" s="12" customFormat="1" ht="47.25">
      <c r="A129" s="18">
        <v>124</v>
      </c>
      <c r="B129" s="37" t="s">
        <v>401</v>
      </c>
      <c r="C129" s="36" t="s">
        <v>426</v>
      </c>
      <c r="D129" s="36" t="s">
        <v>427</v>
      </c>
      <c r="E129" s="37" t="s">
        <v>37</v>
      </c>
      <c r="F129" s="37" t="s">
        <v>131</v>
      </c>
      <c r="G129" s="33" t="s">
        <v>131</v>
      </c>
      <c r="H129" s="37" t="s">
        <v>428</v>
      </c>
      <c r="I129" s="46" t="s">
        <v>429</v>
      </c>
      <c r="J129" s="37" t="s">
        <v>133</v>
      </c>
      <c r="K129" s="37" t="s">
        <v>134</v>
      </c>
      <c r="L129" s="37" t="s">
        <v>69</v>
      </c>
      <c r="M129" s="38" t="s">
        <v>42</v>
      </c>
      <c r="N129" s="34" t="s">
        <v>43</v>
      </c>
      <c r="O129" s="38" t="s">
        <v>124</v>
      </c>
      <c r="P129" s="39">
        <f>ROUND(AVERAGE(LOOKUP(M129,[1]Hoja2!$C$18:$C$22,[1]Hoja2!$B$18:$B$22),LOOKUP(N129,[1]Hoja2!$C$2:$C$4,[1]Hoja2!$B$2:$B$4),LOOKUP(O129,[1]Hoja2!$C$9:$C$14,[1]Hoja2!$B$9:$B$14)),0)</f>
        <v>5</v>
      </c>
      <c r="Q129" s="38" t="s">
        <v>48</v>
      </c>
      <c r="R129" s="38" t="s">
        <v>48</v>
      </c>
      <c r="S129" s="38" t="s">
        <v>48</v>
      </c>
      <c r="T129" s="48" t="s">
        <v>48</v>
      </c>
      <c r="U129" s="48" t="s">
        <v>48</v>
      </c>
      <c r="V129" s="48" t="s">
        <v>48</v>
      </c>
      <c r="W129" s="48" t="s">
        <v>48</v>
      </c>
      <c r="X129" s="48" t="s">
        <v>48</v>
      </c>
      <c r="Y129" s="48" t="s">
        <v>48</v>
      </c>
    </row>
    <row r="130" spans="1:25" s="12" customFormat="1" ht="65.25" customHeight="1">
      <c r="A130" s="18">
        <v>125</v>
      </c>
      <c r="B130" s="33" t="s">
        <v>401</v>
      </c>
      <c r="C130" s="32" t="s">
        <v>430</v>
      </c>
      <c r="D130" s="32" t="s">
        <v>431</v>
      </c>
      <c r="E130" s="33" t="s">
        <v>37</v>
      </c>
      <c r="F130" s="33" t="s">
        <v>131</v>
      </c>
      <c r="G130" s="33" t="s">
        <v>131</v>
      </c>
      <c r="H130" s="33" t="s">
        <v>432</v>
      </c>
      <c r="I130" s="44">
        <v>2012</v>
      </c>
      <c r="J130" s="33" t="s">
        <v>133</v>
      </c>
      <c r="K130" s="33" t="s">
        <v>134</v>
      </c>
      <c r="L130" s="33" t="s">
        <v>69</v>
      </c>
      <c r="M130" s="34" t="s">
        <v>42</v>
      </c>
      <c r="N130" s="34" t="s">
        <v>43</v>
      </c>
      <c r="O130" s="34" t="s">
        <v>124</v>
      </c>
      <c r="P130" s="35">
        <f>ROUND(AVERAGE(LOOKUP(M130,[1]Hoja2!$C$18:$C$22,[1]Hoja2!$B$18:$B$22),LOOKUP(N130,[1]Hoja2!$C$2:$C$4,[1]Hoja2!$B$2:$B$4),LOOKUP(O130,[1]Hoja2!$C$9:$C$14,[1]Hoja2!$B$9:$B$14)),0)</f>
        <v>5</v>
      </c>
      <c r="Q130" s="34" t="s">
        <v>48</v>
      </c>
      <c r="R130" s="34" t="s">
        <v>48</v>
      </c>
      <c r="S130" s="34" t="s">
        <v>48</v>
      </c>
      <c r="T130" s="48" t="s">
        <v>48</v>
      </c>
      <c r="U130" s="48" t="s">
        <v>48</v>
      </c>
      <c r="V130" s="48" t="s">
        <v>48</v>
      </c>
      <c r="W130" s="48" t="s">
        <v>48</v>
      </c>
      <c r="X130" s="48" t="s">
        <v>48</v>
      </c>
      <c r="Y130" s="48" t="s">
        <v>48</v>
      </c>
    </row>
    <row r="131" spans="1:25" s="12" customFormat="1" ht="149.25" customHeight="1">
      <c r="A131" s="18">
        <v>126</v>
      </c>
      <c r="B131" s="37" t="s">
        <v>401</v>
      </c>
      <c r="C131" s="36" t="s">
        <v>433</v>
      </c>
      <c r="D131" s="36" t="s">
        <v>434</v>
      </c>
      <c r="E131" s="33" t="s">
        <v>37</v>
      </c>
      <c r="F131" s="37" t="s">
        <v>131</v>
      </c>
      <c r="G131" s="33" t="s">
        <v>131</v>
      </c>
      <c r="H131" s="37" t="s">
        <v>435</v>
      </c>
      <c r="I131" s="46" t="s">
        <v>436</v>
      </c>
      <c r="J131" s="37" t="s">
        <v>133</v>
      </c>
      <c r="K131" s="37" t="s">
        <v>134</v>
      </c>
      <c r="L131" s="37" t="s">
        <v>274</v>
      </c>
      <c r="M131" s="38" t="s">
        <v>60</v>
      </c>
      <c r="N131" s="34" t="s">
        <v>43</v>
      </c>
      <c r="O131" s="38" t="s">
        <v>124</v>
      </c>
      <c r="P131" s="39">
        <v>6</v>
      </c>
      <c r="Q131" s="38" t="s">
        <v>45</v>
      </c>
      <c r="R131" s="34" t="s">
        <v>70</v>
      </c>
      <c r="S131" s="38" t="s">
        <v>437</v>
      </c>
      <c r="T131" s="48" t="s">
        <v>48</v>
      </c>
      <c r="U131" s="48" t="s">
        <v>48</v>
      </c>
      <c r="V131" s="48" t="s">
        <v>48</v>
      </c>
      <c r="W131" s="48" t="s">
        <v>48</v>
      </c>
      <c r="X131" s="48" t="s">
        <v>48</v>
      </c>
      <c r="Y131" s="48" t="s">
        <v>48</v>
      </c>
    </row>
    <row r="132" spans="1:25" s="12" customFormat="1" ht="45.75" customHeight="1">
      <c r="A132" s="34">
        <v>127</v>
      </c>
      <c r="B132" s="37" t="s">
        <v>401</v>
      </c>
      <c r="C132" s="36" t="s">
        <v>438</v>
      </c>
      <c r="D132" s="36" t="s">
        <v>439</v>
      </c>
      <c r="E132" s="37" t="s">
        <v>37</v>
      </c>
      <c r="F132" s="37" t="s">
        <v>131</v>
      </c>
      <c r="G132" s="33" t="s">
        <v>131</v>
      </c>
      <c r="H132" s="37" t="s">
        <v>440</v>
      </c>
      <c r="I132" s="46" t="s">
        <v>400</v>
      </c>
      <c r="J132" s="37" t="s">
        <v>133</v>
      </c>
      <c r="K132" s="37" t="s">
        <v>134</v>
      </c>
      <c r="L132" s="37" t="s">
        <v>135</v>
      </c>
      <c r="M132" s="38" t="s">
        <v>60</v>
      </c>
      <c r="N132" s="34" t="s">
        <v>43</v>
      </c>
      <c r="O132" s="38" t="s">
        <v>124</v>
      </c>
      <c r="P132" s="39">
        <f>ROUND(AVERAGE(LOOKUP(M132,[1]Hoja2!$C$18:$C$22,[1]Hoja2!$B$18:$B$22),LOOKUP(N132,[1]Hoja2!$C$2:$C$4,[1]Hoja2!$B$2:$B$4),LOOKUP(O132,[1]Hoja2!$C$9:$C$14,[1]Hoja2!$B$9:$B$14)),0)</f>
        <v>5</v>
      </c>
      <c r="Q132" s="38" t="s">
        <v>48</v>
      </c>
      <c r="R132" s="38" t="s">
        <v>48</v>
      </c>
      <c r="S132" s="38" t="s">
        <v>48</v>
      </c>
      <c r="T132" s="48" t="s">
        <v>48</v>
      </c>
      <c r="U132" s="48" t="s">
        <v>48</v>
      </c>
      <c r="V132" s="48" t="s">
        <v>48</v>
      </c>
      <c r="W132" s="48" t="s">
        <v>48</v>
      </c>
      <c r="X132" s="48" t="s">
        <v>48</v>
      </c>
      <c r="Y132" s="48" t="s">
        <v>48</v>
      </c>
    </row>
    <row r="133" spans="1:25" s="12" customFormat="1" ht="64.5" customHeight="1">
      <c r="A133" s="58">
        <v>128</v>
      </c>
      <c r="B133" s="59" t="s">
        <v>441</v>
      </c>
      <c r="C133" s="60" t="s">
        <v>376</v>
      </c>
      <c r="D133" s="61" t="s">
        <v>442</v>
      </c>
      <c r="E133" s="62" t="s">
        <v>37</v>
      </c>
      <c r="F133" s="62" t="s">
        <v>131</v>
      </c>
      <c r="G133" s="62" t="s">
        <v>131</v>
      </c>
      <c r="H133" s="62"/>
      <c r="I133" s="63">
        <v>43831</v>
      </c>
      <c r="J133" s="59" t="s">
        <v>133</v>
      </c>
      <c r="K133" s="62" t="s">
        <v>134</v>
      </c>
      <c r="L133" s="62" t="s">
        <v>274</v>
      </c>
      <c r="M133" s="58" t="s">
        <v>42</v>
      </c>
      <c r="N133" s="64" t="s">
        <v>43</v>
      </c>
      <c r="O133" s="58" t="s">
        <v>77</v>
      </c>
      <c r="P133" s="65">
        <f>ROUND(AVERAGE(LOOKUP(M133,[1]Hoja2!$C$18:$C$22,[1]Hoja2!$B$18:$B$22),LOOKUP(N133,[1]Hoja2!$C$2:$C$4,[1]Hoja2!$B$2:$B$4),LOOKUP(O133,[1]Hoja2!$C$9:$C$14,[1]Hoja2!$B$9:$B$14)),0)</f>
        <v>3</v>
      </c>
      <c r="Q133" s="58" t="s">
        <v>45</v>
      </c>
      <c r="R133" s="58" t="s">
        <v>70</v>
      </c>
      <c r="S133" s="64" t="s">
        <v>48</v>
      </c>
      <c r="T133" s="66" t="s">
        <v>48</v>
      </c>
      <c r="U133" s="66" t="s">
        <v>48</v>
      </c>
      <c r="V133" s="66" t="s">
        <v>48</v>
      </c>
      <c r="W133" s="66" t="s">
        <v>48</v>
      </c>
      <c r="X133" s="66" t="s">
        <v>48</v>
      </c>
      <c r="Y133" s="66" t="s">
        <v>48</v>
      </c>
    </row>
    <row r="134" spans="1:25" s="13" customFormat="1" ht="15.75">
      <c r="A134" s="75" t="s">
        <v>443</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row>
  </sheetData>
  <autoFilter ref="A5:S133" xr:uid="{00000000-0009-0000-0000-000000000000}"/>
  <mergeCells count="28">
    <mergeCell ref="A134:Y134"/>
    <mergeCell ref="A1:B2"/>
    <mergeCell ref="A3:S3"/>
    <mergeCell ref="Q4:Q5"/>
    <mergeCell ref="R4:R5"/>
    <mergeCell ref="F4:F5"/>
    <mergeCell ref="D4:D5"/>
    <mergeCell ref="H4:H5"/>
    <mergeCell ref="P2:Y2"/>
    <mergeCell ref="S4:S5"/>
    <mergeCell ref="T4:Y4"/>
    <mergeCell ref="A4:A5"/>
    <mergeCell ref="I4:I5"/>
    <mergeCell ref="B4:B5"/>
    <mergeCell ref="C4:C5"/>
    <mergeCell ref="L4:L5"/>
    <mergeCell ref="J4:J5"/>
    <mergeCell ref="M2:O2"/>
    <mergeCell ref="C1:D1"/>
    <mergeCell ref="C2:D2"/>
    <mergeCell ref="E1:L1"/>
    <mergeCell ref="E2:L2"/>
    <mergeCell ref="M1:O1"/>
    <mergeCell ref="M4:P4"/>
    <mergeCell ref="G4:G5"/>
    <mergeCell ref="E4:E5"/>
    <mergeCell ref="K4:K5"/>
    <mergeCell ref="P1:Y1"/>
  </mergeCells>
  <conditionalFormatting sqref="P6:P133">
    <cfRule type="cellIs" dxfId="270" priority="544" operator="equal">
      <formula>1</formula>
    </cfRule>
    <cfRule type="cellIs" dxfId="269" priority="545" operator="equal">
      <formula>2</formula>
    </cfRule>
    <cfRule type="cellIs" dxfId="268" priority="546" operator="equal">
      <formula>3</formula>
    </cfRule>
    <cfRule type="cellIs" dxfId="267" priority="547" operator="between">
      <formula>4</formula>
      <formula>5</formula>
    </cfRule>
    <cfRule type="cellIs" dxfId="266" priority="548" operator="equal">
      <formula>6</formula>
    </cfRule>
  </conditionalFormatting>
  <conditionalFormatting sqref="P129 P131:P133 P119 P103:P104 P115 P39 P24 P78 P108:P112">
    <cfRule type="cellIs" dxfId="265" priority="418" stopIfTrue="1" operator="equal">
      <formula>1</formula>
    </cfRule>
  </conditionalFormatting>
  <conditionalFormatting sqref="P129 P131:P133 P119 P103:P104 P115 P39 P24 P78 P108:P112">
    <cfRule type="cellIs" dxfId="264" priority="417" stopIfTrue="1" operator="equal">
      <formula>2</formula>
    </cfRule>
  </conditionalFormatting>
  <conditionalFormatting sqref="P129 P131:P133 P119 P103:P104 P115 P39 P24 P78 P108:P112">
    <cfRule type="cellIs" dxfId="263" priority="416" stopIfTrue="1" operator="equal">
      <formula>3</formula>
    </cfRule>
  </conditionalFormatting>
  <conditionalFormatting sqref="P129 P131:P133 P119 P103:P104 P115 P39 P24 P78 P108:P112">
    <cfRule type="cellIs" dxfId="262" priority="415" stopIfTrue="1" operator="equal">
      <formula>6</formula>
    </cfRule>
  </conditionalFormatting>
  <conditionalFormatting sqref="P129 P131:P133 P119 P103:P104 P115 P39 P24 P78 P108:P112">
    <cfRule type="cellIs" dxfId="261" priority="414" stopIfTrue="1" operator="between">
      <formula>4</formula>
      <formula>5</formula>
    </cfRule>
  </conditionalFormatting>
  <conditionalFormatting sqref="P6:P9">
    <cfRule type="cellIs" dxfId="260" priority="250" stopIfTrue="1" operator="equal">
      <formula>1</formula>
    </cfRule>
  </conditionalFormatting>
  <conditionalFormatting sqref="P6:P9">
    <cfRule type="cellIs" dxfId="259" priority="249" stopIfTrue="1" operator="equal">
      <formula>2</formula>
    </cfRule>
  </conditionalFormatting>
  <conditionalFormatting sqref="P6:P9">
    <cfRule type="cellIs" dxfId="258" priority="248" stopIfTrue="1" operator="equal">
      <formula>3</formula>
    </cfRule>
  </conditionalFormatting>
  <conditionalFormatting sqref="P6:P9">
    <cfRule type="cellIs" dxfId="257" priority="247" stopIfTrue="1" operator="equal">
      <formula>6</formula>
    </cfRule>
  </conditionalFormatting>
  <conditionalFormatting sqref="P6:P9">
    <cfRule type="cellIs" dxfId="256" priority="246" stopIfTrue="1" operator="between">
      <formula>4</formula>
      <formula>5</formula>
    </cfRule>
  </conditionalFormatting>
  <conditionalFormatting sqref="P11:P13 P8:P9">
    <cfRule type="cellIs" dxfId="255" priority="245" stopIfTrue="1" operator="equal">
      <formula>1</formula>
    </cfRule>
  </conditionalFormatting>
  <conditionalFormatting sqref="P11:P13 P8:P9">
    <cfRule type="cellIs" dxfId="254" priority="244" stopIfTrue="1" operator="equal">
      <formula>2</formula>
    </cfRule>
  </conditionalFormatting>
  <conditionalFormatting sqref="P11:P13 P8:P9">
    <cfRule type="cellIs" dxfId="253" priority="243" stopIfTrue="1" operator="equal">
      <formula>3</formula>
    </cfRule>
  </conditionalFormatting>
  <conditionalFormatting sqref="P11:P13 P8:P9">
    <cfRule type="cellIs" dxfId="252" priority="242" stopIfTrue="1" operator="equal">
      <formula>6</formula>
    </cfRule>
  </conditionalFormatting>
  <conditionalFormatting sqref="P11:P13 P8:P9">
    <cfRule type="cellIs" dxfId="251" priority="241" stopIfTrue="1" operator="between">
      <formula>4</formula>
      <formula>5</formula>
    </cfRule>
  </conditionalFormatting>
  <conditionalFormatting sqref="P14:P15">
    <cfRule type="cellIs" dxfId="250" priority="240" stopIfTrue="1" operator="equal">
      <formula>1</formula>
    </cfRule>
  </conditionalFormatting>
  <conditionalFormatting sqref="P14:P15">
    <cfRule type="cellIs" dxfId="249" priority="239" stopIfTrue="1" operator="equal">
      <formula>2</formula>
    </cfRule>
  </conditionalFormatting>
  <conditionalFormatting sqref="P14:P15">
    <cfRule type="cellIs" dxfId="248" priority="238" stopIfTrue="1" operator="equal">
      <formula>3</formula>
    </cfRule>
  </conditionalFormatting>
  <conditionalFormatting sqref="P14:P15">
    <cfRule type="cellIs" dxfId="247" priority="237" stopIfTrue="1" operator="equal">
      <formula>6</formula>
    </cfRule>
  </conditionalFormatting>
  <conditionalFormatting sqref="P14:P15">
    <cfRule type="cellIs" dxfId="246" priority="236" stopIfTrue="1" operator="between">
      <formula>4</formula>
      <formula>5</formula>
    </cfRule>
  </conditionalFormatting>
  <conditionalFormatting sqref="P16:P19">
    <cfRule type="cellIs" dxfId="245" priority="235" stopIfTrue="1" operator="equal">
      <formula>1</formula>
    </cfRule>
  </conditionalFormatting>
  <conditionalFormatting sqref="P16:P19">
    <cfRule type="cellIs" dxfId="244" priority="234" stopIfTrue="1" operator="equal">
      <formula>2</formula>
    </cfRule>
  </conditionalFormatting>
  <conditionalFormatting sqref="P16:P19">
    <cfRule type="cellIs" dxfId="243" priority="233" stopIfTrue="1" operator="equal">
      <formula>3</formula>
    </cfRule>
  </conditionalFormatting>
  <conditionalFormatting sqref="P16:P19">
    <cfRule type="cellIs" dxfId="242" priority="232" stopIfTrue="1" operator="equal">
      <formula>6</formula>
    </cfRule>
  </conditionalFormatting>
  <conditionalFormatting sqref="P16:P19">
    <cfRule type="cellIs" dxfId="241" priority="231" stopIfTrue="1" operator="between">
      <formula>4</formula>
      <formula>5</formula>
    </cfRule>
  </conditionalFormatting>
  <conditionalFormatting sqref="P20">
    <cfRule type="cellIs" dxfId="240" priority="230" stopIfTrue="1" operator="equal">
      <formula>1</formula>
    </cfRule>
  </conditionalFormatting>
  <conditionalFormatting sqref="P20">
    <cfRule type="cellIs" dxfId="239" priority="229" stopIfTrue="1" operator="equal">
      <formula>2</formula>
    </cfRule>
  </conditionalFormatting>
  <conditionalFormatting sqref="P20">
    <cfRule type="cellIs" dxfId="238" priority="228" stopIfTrue="1" operator="equal">
      <formula>3</formula>
    </cfRule>
  </conditionalFormatting>
  <conditionalFormatting sqref="P20">
    <cfRule type="cellIs" dxfId="237" priority="227" stopIfTrue="1" operator="equal">
      <formula>6</formula>
    </cfRule>
  </conditionalFormatting>
  <conditionalFormatting sqref="P20">
    <cfRule type="cellIs" dxfId="236" priority="226" stopIfTrue="1" operator="between">
      <formula>4</formula>
      <formula>5</formula>
    </cfRule>
  </conditionalFormatting>
  <conditionalFormatting sqref="P25">
    <cfRule type="cellIs" dxfId="235" priority="225" stopIfTrue="1" operator="equal">
      <formula>1</formula>
    </cfRule>
  </conditionalFormatting>
  <conditionalFormatting sqref="P25">
    <cfRule type="cellIs" dxfId="234" priority="224" stopIfTrue="1" operator="equal">
      <formula>2</formula>
    </cfRule>
  </conditionalFormatting>
  <conditionalFormatting sqref="P25">
    <cfRule type="cellIs" dxfId="233" priority="223" stopIfTrue="1" operator="equal">
      <formula>3</formula>
    </cfRule>
  </conditionalFormatting>
  <conditionalFormatting sqref="P25">
    <cfRule type="cellIs" dxfId="232" priority="222" stopIfTrue="1" operator="equal">
      <formula>6</formula>
    </cfRule>
  </conditionalFormatting>
  <conditionalFormatting sqref="P25">
    <cfRule type="cellIs" dxfId="231" priority="221" stopIfTrue="1" operator="between">
      <formula>4</formula>
      <formula>5</formula>
    </cfRule>
  </conditionalFormatting>
  <conditionalFormatting sqref="P27">
    <cfRule type="cellIs" dxfId="230" priority="220" stopIfTrue="1" operator="equal">
      <formula>1</formula>
    </cfRule>
  </conditionalFormatting>
  <conditionalFormatting sqref="P27">
    <cfRule type="cellIs" dxfId="229" priority="219" stopIfTrue="1" operator="equal">
      <formula>2</formula>
    </cfRule>
  </conditionalFormatting>
  <conditionalFormatting sqref="P27">
    <cfRule type="cellIs" dxfId="228" priority="218" stopIfTrue="1" operator="equal">
      <formula>3</formula>
    </cfRule>
  </conditionalFormatting>
  <conditionalFormatting sqref="P27">
    <cfRule type="cellIs" dxfId="227" priority="217" stopIfTrue="1" operator="equal">
      <formula>6</formula>
    </cfRule>
  </conditionalFormatting>
  <conditionalFormatting sqref="P27">
    <cfRule type="cellIs" dxfId="226" priority="216" stopIfTrue="1" operator="between">
      <formula>4</formula>
      <formula>5</formula>
    </cfRule>
  </conditionalFormatting>
  <conditionalFormatting sqref="P29">
    <cfRule type="cellIs" dxfId="225" priority="215" stopIfTrue="1" operator="equal">
      <formula>1</formula>
    </cfRule>
  </conditionalFormatting>
  <conditionalFormatting sqref="P29">
    <cfRule type="cellIs" dxfId="224" priority="214" stopIfTrue="1" operator="equal">
      <formula>2</formula>
    </cfRule>
  </conditionalFormatting>
  <conditionalFormatting sqref="P29">
    <cfRule type="cellIs" dxfId="223" priority="213" stopIfTrue="1" operator="equal">
      <formula>3</formula>
    </cfRule>
  </conditionalFormatting>
  <conditionalFormatting sqref="P29">
    <cfRule type="cellIs" dxfId="222" priority="212" stopIfTrue="1" operator="equal">
      <formula>6</formula>
    </cfRule>
  </conditionalFormatting>
  <conditionalFormatting sqref="P29">
    <cfRule type="cellIs" dxfId="221" priority="211" stopIfTrue="1" operator="between">
      <formula>4</formula>
      <formula>5</formula>
    </cfRule>
  </conditionalFormatting>
  <conditionalFormatting sqref="P30:P37">
    <cfRule type="cellIs" dxfId="220" priority="210" stopIfTrue="1" operator="equal">
      <formula>1</formula>
    </cfRule>
  </conditionalFormatting>
  <conditionalFormatting sqref="P30:P37">
    <cfRule type="cellIs" dxfId="219" priority="209" stopIfTrue="1" operator="equal">
      <formula>2</formula>
    </cfRule>
  </conditionalFormatting>
  <conditionalFormatting sqref="P30:P37">
    <cfRule type="cellIs" dxfId="218" priority="208" stopIfTrue="1" operator="equal">
      <formula>3</formula>
    </cfRule>
  </conditionalFormatting>
  <conditionalFormatting sqref="P30:P37">
    <cfRule type="cellIs" dxfId="217" priority="207" stopIfTrue="1" operator="equal">
      <formula>6</formula>
    </cfRule>
  </conditionalFormatting>
  <conditionalFormatting sqref="P30:P37">
    <cfRule type="cellIs" dxfId="216" priority="206" stopIfTrue="1" operator="between">
      <formula>4</formula>
      <formula>5</formula>
    </cfRule>
  </conditionalFormatting>
  <conditionalFormatting sqref="P40:P42">
    <cfRule type="cellIs" dxfId="215" priority="205" stopIfTrue="1" operator="equal">
      <formula>1</formula>
    </cfRule>
  </conditionalFormatting>
  <conditionalFormatting sqref="P40:P42">
    <cfRule type="cellIs" dxfId="214" priority="204" stopIfTrue="1" operator="equal">
      <formula>2</formula>
    </cfRule>
  </conditionalFormatting>
  <conditionalFormatting sqref="P40:P42">
    <cfRule type="cellIs" dxfId="213" priority="203" stopIfTrue="1" operator="equal">
      <formula>3</formula>
    </cfRule>
  </conditionalFormatting>
  <conditionalFormatting sqref="P40:P42">
    <cfRule type="cellIs" dxfId="212" priority="202" stopIfTrue="1" operator="equal">
      <formula>6</formula>
    </cfRule>
  </conditionalFormatting>
  <conditionalFormatting sqref="P40:P42">
    <cfRule type="cellIs" dxfId="211" priority="201" stopIfTrue="1" operator="between">
      <formula>4</formula>
      <formula>5</formula>
    </cfRule>
  </conditionalFormatting>
  <conditionalFormatting sqref="P44">
    <cfRule type="cellIs" dxfId="210" priority="200" stopIfTrue="1" operator="equal">
      <formula>1</formula>
    </cfRule>
  </conditionalFormatting>
  <conditionalFormatting sqref="P44">
    <cfRule type="cellIs" dxfId="209" priority="199" stopIfTrue="1" operator="equal">
      <formula>2</formula>
    </cfRule>
  </conditionalFormatting>
  <conditionalFormatting sqref="P44">
    <cfRule type="cellIs" dxfId="208" priority="198" stopIfTrue="1" operator="equal">
      <formula>3</formula>
    </cfRule>
  </conditionalFormatting>
  <conditionalFormatting sqref="P44">
    <cfRule type="cellIs" dxfId="207" priority="197" stopIfTrue="1" operator="equal">
      <formula>6</formula>
    </cfRule>
  </conditionalFormatting>
  <conditionalFormatting sqref="P44">
    <cfRule type="cellIs" dxfId="206" priority="196" stopIfTrue="1" operator="between">
      <formula>4</formula>
      <formula>5</formula>
    </cfRule>
  </conditionalFormatting>
  <conditionalFormatting sqref="P51">
    <cfRule type="cellIs" dxfId="205" priority="195" stopIfTrue="1" operator="equal">
      <formula>1</formula>
    </cfRule>
  </conditionalFormatting>
  <conditionalFormatting sqref="P51">
    <cfRule type="cellIs" dxfId="204" priority="194" stopIfTrue="1" operator="equal">
      <formula>2</formula>
    </cfRule>
  </conditionalFormatting>
  <conditionalFormatting sqref="P51">
    <cfRule type="cellIs" dxfId="203" priority="193" stopIfTrue="1" operator="equal">
      <formula>3</formula>
    </cfRule>
  </conditionalFormatting>
  <conditionalFormatting sqref="P51">
    <cfRule type="cellIs" dxfId="202" priority="192" stopIfTrue="1" operator="equal">
      <formula>6</formula>
    </cfRule>
  </conditionalFormatting>
  <conditionalFormatting sqref="P51">
    <cfRule type="cellIs" dxfId="201" priority="191" stopIfTrue="1" operator="between">
      <formula>4</formula>
      <formula>5</formula>
    </cfRule>
  </conditionalFormatting>
  <conditionalFormatting sqref="P53">
    <cfRule type="cellIs" dxfId="200" priority="190" stopIfTrue="1" operator="equal">
      <formula>1</formula>
    </cfRule>
  </conditionalFormatting>
  <conditionalFormatting sqref="P53">
    <cfRule type="cellIs" dxfId="199" priority="189" stopIfTrue="1" operator="equal">
      <formula>2</formula>
    </cfRule>
  </conditionalFormatting>
  <conditionalFormatting sqref="P53">
    <cfRule type="cellIs" dxfId="198" priority="188" stopIfTrue="1" operator="equal">
      <formula>3</formula>
    </cfRule>
  </conditionalFormatting>
  <conditionalFormatting sqref="P53">
    <cfRule type="cellIs" dxfId="197" priority="187" stopIfTrue="1" operator="equal">
      <formula>6</formula>
    </cfRule>
  </conditionalFormatting>
  <conditionalFormatting sqref="P53">
    <cfRule type="cellIs" dxfId="196" priority="186" stopIfTrue="1" operator="between">
      <formula>4</formula>
      <formula>5</formula>
    </cfRule>
  </conditionalFormatting>
  <conditionalFormatting sqref="P60:P63">
    <cfRule type="cellIs" dxfId="195" priority="185" stopIfTrue="1" operator="equal">
      <formula>1</formula>
    </cfRule>
  </conditionalFormatting>
  <conditionalFormatting sqref="P60:P63">
    <cfRule type="cellIs" dxfId="194" priority="184" stopIfTrue="1" operator="equal">
      <formula>2</formula>
    </cfRule>
  </conditionalFormatting>
  <conditionalFormatting sqref="P60:P63">
    <cfRule type="cellIs" dxfId="193" priority="183" stopIfTrue="1" operator="equal">
      <formula>3</formula>
    </cfRule>
  </conditionalFormatting>
  <conditionalFormatting sqref="P60:P63">
    <cfRule type="cellIs" dxfId="192" priority="182" stopIfTrue="1" operator="equal">
      <formula>6</formula>
    </cfRule>
  </conditionalFormatting>
  <conditionalFormatting sqref="P60:P63">
    <cfRule type="cellIs" dxfId="191" priority="181" stopIfTrue="1" operator="between">
      <formula>4</formula>
      <formula>5</formula>
    </cfRule>
  </conditionalFormatting>
  <conditionalFormatting sqref="P64">
    <cfRule type="cellIs" dxfId="190" priority="180" stopIfTrue="1" operator="equal">
      <formula>1</formula>
    </cfRule>
  </conditionalFormatting>
  <conditionalFormatting sqref="P64">
    <cfRule type="cellIs" dxfId="189" priority="179" stopIfTrue="1" operator="equal">
      <formula>2</formula>
    </cfRule>
  </conditionalFormatting>
  <conditionalFormatting sqref="P64">
    <cfRule type="cellIs" dxfId="188" priority="178" stopIfTrue="1" operator="equal">
      <formula>3</formula>
    </cfRule>
  </conditionalFormatting>
  <conditionalFormatting sqref="P64">
    <cfRule type="cellIs" dxfId="187" priority="177" stopIfTrue="1" operator="equal">
      <formula>6</formula>
    </cfRule>
  </conditionalFormatting>
  <conditionalFormatting sqref="P64">
    <cfRule type="cellIs" dxfId="186" priority="176" stopIfTrue="1" operator="between">
      <formula>4</formula>
      <formula>5</formula>
    </cfRule>
  </conditionalFormatting>
  <conditionalFormatting sqref="P57:P58">
    <cfRule type="cellIs" dxfId="185" priority="175" stopIfTrue="1" operator="equal">
      <formula>1</formula>
    </cfRule>
  </conditionalFormatting>
  <conditionalFormatting sqref="P57:P58">
    <cfRule type="cellIs" dxfId="184" priority="174" stopIfTrue="1" operator="equal">
      <formula>2</formula>
    </cfRule>
  </conditionalFormatting>
  <conditionalFormatting sqref="P57:P58">
    <cfRule type="cellIs" dxfId="183" priority="173" stopIfTrue="1" operator="equal">
      <formula>3</formula>
    </cfRule>
  </conditionalFormatting>
  <conditionalFormatting sqref="P57:P58">
    <cfRule type="cellIs" dxfId="182" priority="172" stopIfTrue="1" operator="equal">
      <formula>6</formula>
    </cfRule>
  </conditionalFormatting>
  <conditionalFormatting sqref="P57:P58">
    <cfRule type="cellIs" dxfId="181" priority="171" stopIfTrue="1" operator="between">
      <formula>4</formula>
      <formula>5</formula>
    </cfRule>
  </conditionalFormatting>
  <conditionalFormatting sqref="P65:P67">
    <cfRule type="cellIs" dxfId="180" priority="170" stopIfTrue="1" operator="equal">
      <formula>1</formula>
    </cfRule>
  </conditionalFormatting>
  <conditionalFormatting sqref="P65:P67">
    <cfRule type="cellIs" dxfId="179" priority="169" stopIfTrue="1" operator="equal">
      <formula>2</formula>
    </cfRule>
  </conditionalFormatting>
  <conditionalFormatting sqref="P65:P67">
    <cfRule type="cellIs" dxfId="178" priority="168" stopIfTrue="1" operator="equal">
      <formula>3</formula>
    </cfRule>
  </conditionalFormatting>
  <conditionalFormatting sqref="P65:P67">
    <cfRule type="cellIs" dxfId="177" priority="167" stopIfTrue="1" operator="equal">
      <formula>6</formula>
    </cfRule>
  </conditionalFormatting>
  <conditionalFormatting sqref="P65:P67">
    <cfRule type="cellIs" dxfId="176" priority="166" stopIfTrue="1" operator="between">
      <formula>4</formula>
      <formula>5</formula>
    </cfRule>
  </conditionalFormatting>
  <conditionalFormatting sqref="P74:P75">
    <cfRule type="cellIs" dxfId="175" priority="165" stopIfTrue="1" operator="equal">
      <formula>1</formula>
    </cfRule>
  </conditionalFormatting>
  <conditionalFormatting sqref="P74:P75">
    <cfRule type="cellIs" dxfId="174" priority="164" stopIfTrue="1" operator="equal">
      <formula>2</formula>
    </cfRule>
  </conditionalFormatting>
  <conditionalFormatting sqref="P74:P75">
    <cfRule type="cellIs" dxfId="173" priority="163" stopIfTrue="1" operator="equal">
      <formula>3</formula>
    </cfRule>
  </conditionalFormatting>
  <conditionalFormatting sqref="P74:P75">
    <cfRule type="cellIs" dxfId="172" priority="162" stopIfTrue="1" operator="equal">
      <formula>6</formula>
    </cfRule>
  </conditionalFormatting>
  <conditionalFormatting sqref="P74:P75">
    <cfRule type="cellIs" dxfId="171" priority="161" stopIfTrue="1" operator="between">
      <formula>4</formula>
      <formula>5</formula>
    </cfRule>
  </conditionalFormatting>
  <conditionalFormatting sqref="P77">
    <cfRule type="cellIs" dxfId="170" priority="160" stopIfTrue="1" operator="equal">
      <formula>1</formula>
    </cfRule>
  </conditionalFormatting>
  <conditionalFormatting sqref="P77">
    <cfRule type="cellIs" dxfId="169" priority="159" stopIfTrue="1" operator="equal">
      <formula>2</formula>
    </cfRule>
  </conditionalFormatting>
  <conditionalFormatting sqref="P77">
    <cfRule type="cellIs" dxfId="168" priority="158" stopIfTrue="1" operator="equal">
      <formula>3</formula>
    </cfRule>
  </conditionalFormatting>
  <conditionalFormatting sqref="P77">
    <cfRule type="cellIs" dxfId="167" priority="157" stopIfTrue="1" operator="equal">
      <formula>6</formula>
    </cfRule>
  </conditionalFormatting>
  <conditionalFormatting sqref="P77">
    <cfRule type="cellIs" dxfId="166" priority="156" stopIfTrue="1" operator="between">
      <formula>4</formula>
      <formula>5</formula>
    </cfRule>
  </conditionalFormatting>
  <conditionalFormatting sqref="P82:P87">
    <cfRule type="cellIs" dxfId="165" priority="155" stopIfTrue="1" operator="equal">
      <formula>1</formula>
    </cfRule>
  </conditionalFormatting>
  <conditionalFormatting sqref="P82:P87">
    <cfRule type="cellIs" dxfId="164" priority="154" stopIfTrue="1" operator="equal">
      <formula>2</formula>
    </cfRule>
  </conditionalFormatting>
  <conditionalFormatting sqref="P82:P87">
    <cfRule type="cellIs" dxfId="163" priority="153" stopIfTrue="1" operator="equal">
      <formula>3</formula>
    </cfRule>
  </conditionalFormatting>
  <conditionalFormatting sqref="P82:P87">
    <cfRule type="cellIs" dxfId="162" priority="152" stopIfTrue="1" operator="equal">
      <formula>6</formula>
    </cfRule>
  </conditionalFormatting>
  <conditionalFormatting sqref="P82:P87">
    <cfRule type="cellIs" dxfId="161" priority="151" stopIfTrue="1" operator="between">
      <formula>4</formula>
      <formula>5</formula>
    </cfRule>
  </conditionalFormatting>
  <conditionalFormatting sqref="P95:P96">
    <cfRule type="cellIs" dxfId="160" priority="150" stopIfTrue="1" operator="equal">
      <formula>1</formula>
    </cfRule>
  </conditionalFormatting>
  <conditionalFormatting sqref="P95:P96">
    <cfRule type="cellIs" dxfId="159" priority="149" stopIfTrue="1" operator="equal">
      <formula>2</formula>
    </cfRule>
  </conditionalFormatting>
  <conditionalFormatting sqref="P95:P96">
    <cfRule type="cellIs" dxfId="158" priority="148" stopIfTrue="1" operator="equal">
      <formula>3</formula>
    </cfRule>
  </conditionalFormatting>
  <conditionalFormatting sqref="P95:P96">
    <cfRule type="cellIs" dxfId="157" priority="147" stopIfTrue="1" operator="equal">
      <formula>6</formula>
    </cfRule>
  </conditionalFormatting>
  <conditionalFormatting sqref="P95:P96">
    <cfRule type="cellIs" dxfId="156" priority="146" stopIfTrue="1" operator="between">
      <formula>4</formula>
      <formula>5</formula>
    </cfRule>
  </conditionalFormatting>
  <conditionalFormatting sqref="P99:P102">
    <cfRule type="cellIs" dxfId="155" priority="145" stopIfTrue="1" operator="equal">
      <formula>1</formula>
    </cfRule>
  </conditionalFormatting>
  <conditionalFormatting sqref="P99:P102">
    <cfRule type="cellIs" dxfId="154" priority="144" stopIfTrue="1" operator="equal">
      <formula>2</formula>
    </cfRule>
  </conditionalFormatting>
  <conditionalFormatting sqref="P99:P102">
    <cfRule type="cellIs" dxfId="153" priority="143" stopIfTrue="1" operator="equal">
      <formula>3</formula>
    </cfRule>
  </conditionalFormatting>
  <conditionalFormatting sqref="P99:P102">
    <cfRule type="cellIs" dxfId="152" priority="142" stopIfTrue="1" operator="equal">
      <formula>6</formula>
    </cfRule>
  </conditionalFormatting>
  <conditionalFormatting sqref="P99:P102">
    <cfRule type="cellIs" dxfId="151" priority="141" stopIfTrue="1" operator="between">
      <formula>4</formula>
      <formula>5</formula>
    </cfRule>
  </conditionalFormatting>
  <conditionalFormatting sqref="P116">
    <cfRule type="cellIs" dxfId="150" priority="140" stopIfTrue="1" operator="equal">
      <formula>1</formula>
    </cfRule>
  </conditionalFormatting>
  <conditionalFormatting sqref="P116">
    <cfRule type="cellIs" dxfId="149" priority="139" stopIfTrue="1" operator="equal">
      <formula>2</formula>
    </cfRule>
  </conditionalFormatting>
  <conditionalFormatting sqref="P116">
    <cfRule type="cellIs" dxfId="148" priority="138" stopIfTrue="1" operator="equal">
      <formula>3</formula>
    </cfRule>
  </conditionalFormatting>
  <conditionalFormatting sqref="P116">
    <cfRule type="cellIs" dxfId="147" priority="137" stopIfTrue="1" operator="equal">
      <formula>6</formula>
    </cfRule>
  </conditionalFormatting>
  <conditionalFormatting sqref="P116">
    <cfRule type="cellIs" dxfId="146" priority="136" stopIfTrue="1" operator="between">
      <formula>4</formula>
      <formula>5</formula>
    </cfRule>
  </conditionalFormatting>
  <conditionalFormatting sqref="P118:P119">
    <cfRule type="cellIs" dxfId="145" priority="135" stopIfTrue="1" operator="equal">
      <formula>1</formula>
    </cfRule>
  </conditionalFormatting>
  <conditionalFormatting sqref="P118:P119">
    <cfRule type="cellIs" dxfId="144" priority="134" stopIfTrue="1" operator="equal">
      <formula>2</formula>
    </cfRule>
  </conditionalFormatting>
  <conditionalFormatting sqref="P118:P119">
    <cfRule type="cellIs" dxfId="143" priority="133" stopIfTrue="1" operator="equal">
      <formula>3</formula>
    </cfRule>
  </conditionalFormatting>
  <conditionalFormatting sqref="P118:P119">
    <cfRule type="cellIs" dxfId="142" priority="132" stopIfTrue="1" operator="equal">
      <formula>6</formula>
    </cfRule>
  </conditionalFormatting>
  <conditionalFormatting sqref="P118:P119">
    <cfRule type="cellIs" dxfId="141" priority="131" stopIfTrue="1" operator="between">
      <formula>4</formula>
      <formula>5</formula>
    </cfRule>
  </conditionalFormatting>
  <conditionalFormatting sqref="P8:P9">
    <cfRule type="cellIs" dxfId="140" priority="120" stopIfTrue="1" operator="equal">
      <formula>1</formula>
    </cfRule>
  </conditionalFormatting>
  <conditionalFormatting sqref="P8:P9">
    <cfRule type="cellIs" dxfId="139" priority="119" stopIfTrue="1" operator="equal">
      <formula>2</formula>
    </cfRule>
  </conditionalFormatting>
  <conditionalFormatting sqref="P8:P9">
    <cfRule type="cellIs" dxfId="138" priority="118" stopIfTrue="1" operator="equal">
      <formula>3</formula>
    </cfRule>
  </conditionalFormatting>
  <conditionalFormatting sqref="P8:P9">
    <cfRule type="cellIs" dxfId="137" priority="117" stopIfTrue="1" operator="equal">
      <formula>6</formula>
    </cfRule>
  </conditionalFormatting>
  <conditionalFormatting sqref="P8:P9">
    <cfRule type="cellIs" dxfId="136" priority="116" stopIfTrue="1" operator="between">
      <formula>4</formula>
      <formula>5</formula>
    </cfRule>
  </conditionalFormatting>
  <conditionalFormatting sqref="P11:P13">
    <cfRule type="cellIs" dxfId="135" priority="115" stopIfTrue="1" operator="equal">
      <formula>1</formula>
    </cfRule>
  </conditionalFormatting>
  <conditionalFormatting sqref="P11:P13">
    <cfRule type="cellIs" dxfId="134" priority="114" stopIfTrue="1" operator="equal">
      <formula>2</formula>
    </cfRule>
  </conditionalFormatting>
  <conditionalFormatting sqref="P11:P13">
    <cfRule type="cellIs" dxfId="133" priority="113" stopIfTrue="1" operator="equal">
      <formula>3</formula>
    </cfRule>
  </conditionalFormatting>
  <conditionalFormatting sqref="P11:P13">
    <cfRule type="cellIs" dxfId="132" priority="112" stopIfTrue="1" operator="equal">
      <formula>6</formula>
    </cfRule>
  </conditionalFormatting>
  <conditionalFormatting sqref="P11:P13">
    <cfRule type="cellIs" dxfId="131" priority="111" stopIfTrue="1" operator="between">
      <formula>4</formula>
      <formula>5</formula>
    </cfRule>
  </conditionalFormatting>
  <conditionalFormatting sqref="P16:P19">
    <cfRule type="cellIs" dxfId="130" priority="110" stopIfTrue="1" operator="equal">
      <formula>1</formula>
    </cfRule>
  </conditionalFormatting>
  <conditionalFormatting sqref="P16:P19">
    <cfRule type="cellIs" dxfId="129" priority="109" stopIfTrue="1" operator="equal">
      <formula>2</formula>
    </cfRule>
  </conditionalFormatting>
  <conditionalFormatting sqref="P16:P19">
    <cfRule type="cellIs" dxfId="128" priority="108" stopIfTrue="1" operator="equal">
      <formula>3</formula>
    </cfRule>
  </conditionalFormatting>
  <conditionalFormatting sqref="P16:P19">
    <cfRule type="cellIs" dxfId="127" priority="107" stopIfTrue="1" operator="equal">
      <formula>6</formula>
    </cfRule>
  </conditionalFormatting>
  <conditionalFormatting sqref="P16:P19">
    <cfRule type="cellIs" dxfId="126" priority="106" stopIfTrue="1" operator="between">
      <formula>4</formula>
      <formula>5</formula>
    </cfRule>
  </conditionalFormatting>
  <conditionalFormatting sqref="P20">
    <cfRule type="cellIs" dxfId="125" priority="105" stopIfTrue="1" operator="equal">
      <formula>1</formula>
    </cfRule>
  </conditionalFormatting>
  <conditionalFormatting sqref="P20">
    <cfRule type="cellIs" dxfId="124" priority="104" stopIfTrue="1" operator="equal">
      <formula>2</formula>
    </cfRule>
  </conditionalFormatting>
  <conditionalFormatting sqref="P20">
    <cfRule type="cellIs" dxfId="123" priority="103" stopIfTrue="1" operator="equal">
      <formula>3</formula>
    </cfRule>
  </conditionalFormatting>
  <conditionalFormatting sqref="P20">
    <cfRule type="cellIs" dxfId="122" priority="102" stopIfTrue="1" operator="equal">
      <formula>6</formula>
    </cfRule>
  </conditionalFormatting>
  <conditionalFormatting sqref="P20">
    <cfRule type="cellIs" dxfId="121" priority="101" stopIfTrue="1" operator="between">
      <formula>4</formula>
      <formula>5</formula>
    </cfRule>
  </conditionalFormatting>
  <conditionalFormatting sqref="P25">
    <cfRule type="cellIs" dxfId="120" priority="100" stopIfTrue="1" operator="equal">
      <formula>1</formula>
    </cfRule>
  </conditionalFormatting>
  <conditionalFormatting sqref="P25">
    <cfRule type="cellIs" dxfId="119" priority="99" stopIfTrue="1" operator="equal">
      <formula>2</formula>
    </cfRule>
  </conditionalFormatting>
  <conditionalFormatting sqref="P25">
    <cfRule type="cellIs" dxfId="118" priority="98" stopIfTrue="1" operator="equal">
      <formula>3</formula>
    </cfRule>
  </conditionalFormatting>
  <conditionalFormatting sqref="P25">
    <cfRule type="cellIs" dxfId="117" priority="97" stopIfTrue="1" operator="equal">
      <formula>6</formula>
    </cfRule>
  </conditionalFormatting>
  <conditionalFormatting sqref="P25">
    <cfRule type="cellIs" dxfId="116" priority="96" stopIfTrue="1" operator="between">
      <formula>4</formula>
      <formula>5</formula>
    </cfRule>
  </conditionalFormatting>
  <conditionalFormatting sqref="P27">
    <cfRule type="cellIs" dxfId="115" priority="95" stopIfTrue="1" operator="equal">
      <formula>1</formula>
    </cfRule>
  </conditionalFormatting>
  <conditionalFormatting sqref="P27">
    <cfRule type="cellIs" dxfId="114" priority="94" stopIfTrue="1" operator="equal">
      <formula>2</formula>
    </cfRule>
  </conditionalFormatting>
  <conditionalFormatting sqref="P27">
    <cfRule type="cellIs" dxfId="113" priority="93" stopIfTrue="1" operator="equal">
      <formula>3</formula>
    </cfRule>
  </conditionalFormatting>
  <conditionalFormatting sqref="P27">
    <cfRule type="cellIs" dxfId="112" priority="92" stopIfTrue="1" operator="equal">
      <formula>6</formula>
    </cfRule>
  </conditionalFormatting>
  <conditionalFormatting sqref="P27">
    <cfRule type="cellIs" dxfId="111" priority="91" stopIfTrue="1" operator="between">
      <formula>4</formula>
      <formula>5</formula>
    </cfRule>
  </conditionalFormatting>
  <conditionalFormatting sqref="P29:P37">
    <cfRule type="cellIs" dxfId="110" priority="90" stopIfTrue="1" operator="equal">
      <formula>1</formula>
    </cfRule>
  </conditionalFormatting>
  <conditionalFormatting sqref="P29:P37">
    <cfRule type="cellIs" dxfId="109" priority="89" stopIfTrue="1" operator="equal">
      <formula>2</formula>
    </cfRule>
  </conditionalFormatting>
  <conditionalFormatting sqref="P29:P37">
    <cfRule type="cellIs" dxfId="108" priority="88" stopIfTrue="1" operator="equal">
      <formula>3</formula>
    </cfRule>
  </conditionalFormatting>
  <conditionalFormatting sqref="P29:P37">
    <cfRule type="cellIs" dxfId="107" priority="87" stopIfTrue="1" operator="equal">
      <formula>6</formula>
    </cfRule>
  </conditionalFormatting>
  <conditionalFormatting sqref="P29:P37">
    <cfRule type="cellIs" dxfId="106" priority="86" stopIfTrue="1" operator="between">
      <formula>4</formula>
      <formula>5</formula>
    </cfRule>
  </conditionalFormatting>
  <conditionalFormatting sqref="P40:P42">
    <cfRule type="cellIs" dxfId="105" priority="85" stopIfTrue="1" operator="equal">
      <formula>1</formula>
    </cfRule>
  </conditionalFormatting>
  <conditionalFormatting sqref="P40:P42">
    <cfRule type="cellIs" dxfId="104" priority="84" stopIfTrue="1" operator="equal">
      <formula>2</formula>
    </cfRule>
  </conditionalFormatting>
  <conditionalFormatting sqref="P40:P42">
    <cfRule type="cellIs" dxfId="103" priority="83" stopIfTrue="1" operator="equal">
      <formula>3</formula>
    </cfRule>
  </conditionalFormatting>
  <conditionalFormatting sqref="P40:P42">
    <cfRule type="cellIs" dxfId="102" priority="82" stopIfTrue="1" operator="equal">
      <formula>6</formula>
    </cfRule>
  </conditionalFormatting>
  <conditionalFormatting sqref="P40:P42">
    <cfRule type="cellIs" dxfId="101" priority="81" stopIfTrue="1" operator="between">
      <formula>4</formula>
      <formula>5</formula>
    </cfRule>
  </conditionalFormatting>
  <conditionalFormatting sqref="P44">
    <cfRule type="cellIs" dxfId="100" priority="80" stopIfTrue="1" operator="equal">
      <formula>1</formula>
    </cfRule>
  </conditionalFormatting>
  <conditionalFormatting sqref="P44">
    <cfRule type="cellIs" dxfId="99" priority="79" stopIfTrue="1" operator="equal">
      <formula>2</formula>
    </cfRule>
  </conditionalFormatting>
  <conditionalFormatting sqref="P44">
    <cfRule type="cellIs" dxfId="98" priority="78" stopIfTrue="1" operator="equal">
      <formula>3</formula>
    </cfRule>
  </conditionalFormatting>
  <conditionalFormatting sqref="P44">
    <cfRule type="cellIs" dxfId="97" priority="77" stopIfTrue="1" operator="equal">
      <formula>6</formula>
    </cfRule>
  </conditionalFormatting>
  <conditionalFormatting sqref="P44">
    <cfRule type="cellIs" dxfId="96" priority="76" stopIfTrue="1" operator="between">
      <formula>4</formula>
      <formula>5</formula>
    </cfRule>
  </conditionalFormatting>
  <conditionalFormatting sqref="P51">
    <cfRule type="cellIs" dxfId="95" priority="75" stopIfTrue="1" operator="equal">
      <formula>1</formula>
    </cfRule>
  </conditionalFormatting>
  <conditionalFormatting sqref="P51">
    <cfRule type="cellIs" dxfId="94" priority="74" stopIfTrue="1" operator="equal">
      <formula>2</formula>
    </cfRule>
  </conditionalFormatting>
  <conditionalFormatting sqref="P51">
    <cfRule type="cellIs" dxfId="93" priority="73" stopIfTrue="1" operator="equal">
      <formula>3</formula>
    </cfRule>
  </conditionalFormatting>
  <conditionalFormatting sqref="P51">
    <cfRule type="cellIs" dxfId="92" priority="72" stopIfTrue="1" operator="equal">
      <formula>6</formula>
    </cfRule>
  </conditionalFormatting>
  <conditionalFormatting sqref="P51">
    <cfRule type="cellIs" dxfId="91" priority="71" stopIfTrue="1" operator="between">
      <formula>4</formula>
      <formula>5</formula>
    </cfRule>
  </conditionalFormatting>
  <conditionalFormatting sqref="P53">
    <cfRule type="cellIs" dxfId="90" priority="70" stopIfTrue="1" operator="equal">
      <formula>1</formula>
    </cfRule>
  </conditionalFormatting>
  <conditionalFormatting sqref="P53">
    <cfRule type="cellIs" dxfId="89" priority="69" stopIfTrue="1" operator="equal">
      <formula>2</formula>
    </cfRule>
  </conditionalFormatting>
  <conditionalFormatting sqref="P53">
    <cfRule type="cellIs" dxfId="88" priority="68" stopIfTrue="1" operator="equal">
      <formula>3</formula>
    </cfRule>
  </conditionalFormatting>
  <conditionalFormatting sqref="P53">
    <cfRule type="cellIs" dxfId="87" priority="67" stopIfTrue="1" operator="equal">
      <formula>6</formula>
    </cfRule>
  </conditionalFormatting>
  <conditionalFormatting sqref="P53">
    <cfRule type="cellIs" dxfId="86" priority="66" stopIfTrue="1" operator="between">
      <formula>4</formula>
      <formula>5</formula>
    </cfRule>
  </conditionalFormatting>
  <conditionalFormatting sqref="P60:P63">
    <cfRule type="cellIs" dxfId="85" priority="65" stopIfTrue="1" operator="equal">
      <formula>1</formula>
    </cfRule>
  </conditionalFormatting>
  <conditionalFormatting sqref="P60:P63">
    <cfRule type="cellIs" dxfId="84" priority="64" stopIfTrue="1" operator="equal">
      <formula>2</formula>
    </cfRule>
  </conditionalFormatting>
  <conditionalFormatting sqref="P60:P63">
    <cfRule type="cellIs" dxfId="83" priority="63" stopIfTrue="1" operator="equal">
      <formula>3</formula>
    </cfRule>
  </conditionalFormatting>
  <conditionalFormatting sqref="P60:P63">
    <cfRule type="cellIs" dxfId="82" priority="62" stopIfTrue="1" operator="equal">
      <formula>6</formula>
    </cfRule>
  </conditionalFormatting>
  <conditionalFormatting sqref="P60:P63">
    <cfRule type="cellIs" dxfId="81" priority="61" stopIfTrue="1" operator="between">
      <formula>4</formula>
      <formula>5</formula>
    </cfRule>
  </conditionalFormatting>
  <conditionalFormatting sqref="P65:P67">
    <cfRule type="cellIs" dxfId="80" priority="60" stopIfTrue="1" operator="equal">
      <formula>1</formula>
    </cfRule>
  </conditionalFormatting>
  <conditionalFormatting sqref="P65:P67">
    <cfRule type="cellIs" dxfId="79" priority="59" stopIfTrue="1" operator="equal">
      <formula>2</formula>
    </cfRule>
  </conditionalFormatting>
  <conditionalFormatting sqref="P65:P67">
    <cfRule type="cellIs" dxfId="78" priority="58" stopIfTrue="1" operator="equal">
      <formula>3</formula>
    </cfRule>
  </conditionalFormatting>
  <conditionalFormatting sqref="P65:P67">
    <cfRule type="cellIs" dxfId="77" priority="57" stopIfTrue="1" operator="equal">
      <formula>6</formula>
    </cfRule>
  </conditionalFormatting>
  <conditionalFormatting sqref="P65:P67">
    <cfRule type="cellIs" dxfId="76" priority="56" stopIfTrue="1" operator="between">
      <formula>4</formula>
      <formula>5</formula>
    </cfRule>
  </conditionalFormatting>
  <conditionalFormatting sqref="P74:P75">
    <cfRule type="cellIs" dxfId="75" priority="55" stopIfTrue="1" operator="equal">
      <formula>1</formula>
    </cfRule>
  </conditionalFormatting>
  <conditionalFormatting sqref="P74:P75">
    <cfRule type="cellIs" dxfId="74" priority="54" stopIfTrue="1" operator="equal">
      <formula>2</formula>
    </cfRule>
  </conditionalFormatting>
  <conditionalFormatting sqref="P74:P75">
    <cfRule type="cellIs" dxfId="73" priority="53" stopIfTrue="1" operator="equal">
      <formula>3</formula>
    </cfRule>
  </conditionalFormatting>
  <conditionalFormatting sqref="P74:P75">
    <cfRule type="cellIs" dxfId="72" priority="52" stopIfTrue="1" operator="equal">
      <formula>6</formula>
    </cfRule>
  </conditionalFormatting>
  <conditionalFormatting sqref="P74:P75">
    <cfRule type="cellIs" dxfId="71" priority="51" stopIfTrue="1" operator="between">
      <formula>4</formula>
      <formula>5</formula>
    </cfRule>
  </conditionalFormatting>
  <conditionalFormatting sqref="P77">
    <cfRule type="cellIs" dxfId="70" priority="50" stopIfTrue="1" operator="equal">
      <formula>1</formula>
    </cfRule>
  </conditionalFormatting>
  <conditionalFormatting sqref="P77">
    <cfRule type="cellIs" dxfId="69" priority="49" stopIfTrue="1" operator="equal">
      <formula>2</formula>
    </cfRule>
  </conditionalFormatting>
  <conditionalFormatting sqref="P77">
    <cfRule type="cellIs" dxfId="68" priority="48" stopIfTrue="1" operator="equal">
      <formula>3</formula>
    </cfRule>
  </conditionalFormatting>
  <conditionalFormatting sqref="P77">
    <cfRule type="cellIs" dxfId="67" priority="47" stopIfTrue="1" operator="equal">
      <formula>6</formula>
    </cfRule>
  </conditionalFormatting>
  <conditionalFormatting sqref="P77">
    <cfRule type="cellIs" dxfId="66" priority="46" stopIfTrue="1" operator="between">
      <formula>4</formula>
      <formula>5</formula>
    </cfRule>
  </conditionalFormatting>
  <conditionalFormatting sqref="P82:P87">
    <cfRule type="cellIs" dxfId="65" priority="45" stopIfTrue="1" operator="equal">
      <formula>1</formula>
    </cfRule>
  </conditionalFormatting>
  <conditionalFormatting sqref="P82:P87">
    <cfRule type="cellIs" dxfId="64" priority="44" stopIfTrue="1" operator="equal">
      <formula>2</formula>
    </cfRule>
  </conditionalFormatting>
  <conditionalFormatting sqref="P82:P87">
    <cfRule type="cellIs" dxfId="63" priority="43" stopIfTrue="1" operator="equal">
      <formula>3</formula>
    </cfRule>
  </conditionalFormatting>
  <conditionalFormatting sqref="P82:P87">
    <cfRule type="cellIs" dxfId="62" priority="42" stopIfTrue="1" operator="equal">
      <formula>6</formula>
    </cfRule>
  </conditionalFormatting>
  <conditionalFormatting sqref="P82:P87">
    <cfRule type="cellIs" dxfId="61" priority="41" stopIfTrue="1" operator="between">
      <formula>4</formula>
      <formula>5</formula>
    </cfRule>
  </conditionalFormatting>
  <conditionalFormatting sqref="P95:P96">
    <cfRule type="cellIs" dxfId="60" priority="40" stopIfTrue="1" operator="equal">
      <formula>1</formula>
    </cfRule>
  </conditionalFormatting>
  <conditionalFormatting sqref="P95:P96">
    <cfRule type="cellIs" dxfId="59" priority="39" stopIfTrue="1" operator="equal">
      <formula>2</formula>
    </cfRule>
  </conditionalFormatting>
  <conditionalFormatting sqref="P95:P96">
    <cfRule type="cellIs" dxfId="58" priority="38" stopIfTrue="1" operator="equal">
      <formula>3</formula>
    </cfRule>
  </conditionalFormatting>
  <conditionalFormatting sqref="P95:P96">
    <cfRule type="cellIs" dxfId="57" priority="37" stopIfTrue="1" operator="equal">
      <formula>6</formula>
    </cfRule>
  </conditionalFormatting>
  <conditionalFormatting sqref="P95:P96">
    <cfRule type="cellIs" dxfId="56" priority="36" stopIfTrue="1" operator="between">
      <formula>4</formula>
      <formula>5</formula>
    </cfRule>
  </conditionalFormatting>
  <conditionalFormatting sqref="P99:P102">
    <cfRule type="cellIs" dxfId="55" priority="35" stopIfTrue="1" operator="equal">
      <formula>1</formula>
    </cfRule>
  </conditionalFormatting>
  <conditionalFormatting sqref="P99:P102">
    <cfRule type="cellIs" dxfId="54" priority="34" stopIfTrue="1" operator="equal">
      <formula>2</formula>
    </cfRule>
  </conditionalFormatting>
  <conditionalFormatting sqref="P99:P102">
    <cfRule type="cellIs" dxfId="53" priority="33" stopIfTrue="1" operator="equal">
      <formula>3</formula>
    </cfRule>
  </conditionalFormatting>
  <conditionalFormatting sqref="P99:P102">
    <cfRule type="cellIs" dxfId="52" priority="32" stopIfTrue="1" operator="equal">
      <formula>6</formula>
    </cfRule>
  </conditionalFormatting>
  <conditionalFormatting sqref="P99:P102">
    <cfRule type="cellIs" dxfId="51" priority="31" stopIfTrue="1" operator="between">
      <formula>4</formula>
      <formula>5</formula>
    </cfRule>
  </conditionalFormatting>
  <conditionalFormatting sqref="P116">
    <cfRule type="cellIs" dxfId="50" priority="30" stopIfTrue="1" operator="equal">
      <formula>1</formula>
    </cfRule>
  </conditionalFormatting>
  <conditionalFormatting sqref="P116">
    <cfRule type="cellIs" dxfId="49" priority="29" stopIfTrue="1" operator="equal">
      <formula>2</formula>
    </cfRule>
  </conditionalFormatting>
  <conditionalFormatting sqref="P116">
    <cfRule type="cellIs" dxfId="48" priority="28" stopIfTrue="1" operator="equal">
      <formula>3</formula>
    </cfRule>
  </conditionalFormatting>
  <conditionalFormatting sqref="P116">
    <cfRule type="cellIs" dxfId="47" priority="27" stopIfTrue="1" operator="equal">
      <formula>6</formula>
    </cfRule>
  </conditionalFormatting>
  <conditionalFormatting sqref="P116">
    <cfRule type="cellIs" dxfId="46" priority="26" stopIfTrue="1" operator="between">
      <formula>4</formula>
      <formula>5</formula>
    </cfRule>
  </conditionalFormatting>
  <conditionalFormatting sqref="P118:P119">
    <cfRule type="cellIs" dxfId="45" priority="25" stopIfTrue="1" operator="equal">
      <formula>1</formula>
    </cfRule>
  </conditionalFormatting>
  <conditionalFormatting sqref="P118:P119">
    <cfRule type="cellIs" dxfId="44" priority="24" stopIfTrue="1" operator="equal">
      <formula>2</formula>
    </cfRule>
  </conditionalFormatting>
  <conditionalFormatting sqref="P118:P119">
    <cfRule type="cellIs" dxfId="43" priority="23" stopIfTrue="1" operator="equal">
      <formula>3</formula>
    </cfRule>
  </conditionalFormatting>
  <conditionalFormatting sqref="P118:P119">
    <cfRule type="cellIs" dxfId="42" priority="22" stopIfTrue="1" operator="equal">
      <formula>6</formula>
    </cfRule>
  </conditionalFormatting>
  <conditionalFormatting sqref="P118:P119">
    <cfRule type="cellIs" dxfId="41" priority="21" stopIfTrue="1" operator="between">
      <formula>4</formula>
      <formula>5</formula>
    </cfRule>
  </conditionalFormatting>
  <conditionalFormatting sqref="P14:P15">
    <cfRule type="cellIs" dxfId="40" priority="10" stopIfTrue="1" operator="equal">
      <formula>1</formula>
    </cfRule>
  </conditionalFormatting>
  <conditionalFormatting sqref="P14:P15">
    <cfRule type="cellIs" dxfId="39" priority="9" stopIfTrue="1" operator="equal">
      <formula>2</formula>
    </cfRule>
  </conditionalFormatting>
  <conditionalFormatting sqref="P14:P15">
    <cfRule type="cellIs" dxfId="38" priority="8" stopIfTrue="1" operator="equal">
      <formula>3</formula>
    </cfRule>
  </conditionalFormatting>
  <conditionalFormatting sqref="P14:P15">
    <cfRule type="cellIs" dxfId="37" priority="7" stopIfTrue="1" operator="equal">
      <formula>6</formula>
    </cfRule>
  </conditionalFormatting>
  <conditionalFormatting sqref="P14:P15">
    <cfRule type="cellIs" dxfId="36" priority="6" stopIfTrue="1" operator="between">
      <formula>4</formula>
      <formula>5</formula>
    </cfRule>
  </conditionalFormatting>
  <conditionalFormatting sqref="P14:P15">
    <cfRule type="cellIs" dxfId="35" priority="5" stopIfTrue="1" operator="equal">
      <formula>1</formula>
    </cfRule>
  </conditionalFormatting>
  <conditionalFormatting sqref="P14:P15">
    <cfRule type="cellIs" dxfId="34" priority="4" stopIfTrue="1" operator="equal">
      <formula>2</formula>
    </cfRule>
  </conditionalFormatting>
  <conditionalFormatting sqref="P14:P15">
    <cfRule type="cellIs" dxfId="33" priority="3" stopIfTrue="1" operator="equal">
      <formula>3</formula>
    </cfRule>
  </conditionalFormatting>
  <conditionalFormatting sqref="P14:P15">
    <cfRule type="cellIs" dxfId="32" priority="2" stopIfTrue="1" operator="equal">
      <formula>6</formula>
    </cfRule>
  </conditionalFormatting>
  <conditionalFormatting sqref="P14:P15">
    <cfRule type="cellIs" dxfId="31" priority="1" stopIfTrue="1" operator="between">
      <formula>4</formula>
      <formula>5</formula>
    </cfRule>
  </conditionalFormatting>
  <dataValidations count="10">
    <dataValidation type="list" allowBlank="1" showInputMessage="1" showErrorMessage="1" sqref="E6" xr:uid="{00000000-0002-0000-0000-000000000000}">
      <formula1>Información_publicada_o_disponible</formula1>
    </dataValidation>
    <dataValidation type="list" allowBlank="1" showInputMessage="1" showErrorMessage="1" sqref="R119:R131 R133 R22:R25 R28:R43 R117 R45:R58 R6:R20 R60:R115" xr:uid="{00000000-0002-0000-0000-000001000000}">
      <formula1>INDIRECT("TABLA9[MEDIO DE CONSERVACION O SOPORTE]")</formula1>
    </dataValidation>
    <dataValidation type="list" allowBlank="1" showInputMessage="1" showErrorMessage="1" sqref="M6:M133" xr:uid="{00000000-0002-0000-0000-000002000000}">
      <formula1>INDIRECT("TABLA4[CONFIDENCIALIDAD]")</formula1>
    </dataValidation>
    <dataValidation type="list" allowBlank="1" showInputMessage="1" showErrorMessage="1" sqref="N6:N133" xr:uid="{00000000-0002-0000-0000-000003000000}">
      <formula1>INDIRECT("TABLA2[INTEGRIDAD]")</formula1>
    </dataValidation>
    <dataValidation type="list" allowBlank="1" showInputMessage="1" showErrorMessage="1" sqref="O6:O133" xr:uid="{00000000-0002-0000-0000-000004000000}">
      <formula1>INDIRECT("TABLA3[DISPONIBILIDAD]")</formula1>
    </dataValidation>
    <dataValidation type="list" allowBlank="1" showInputMessage="1" showErrorMessage="1" sqref="K6:K133" xr:uid="{00000000-0002-0000-0000-000005000000}">
      <formula1>INDIRECT("TABLA5[CLASF 1712]")</formula1>
    </dataValidation>
    <dataValidation type="list" allowBlank="1" showInputMessage="1" showErrorMessage="1" sqref="L6:L133" xr:uid="{00000000-0002-0000-0000-000006000000}">
      <formula1>INDIRECT("TABLA6[CLAS 1581]")</formula1>
    </dataValidation>
    <dataValidation type="list" allowBlank="1" showInputMessage="1" showErrorMessage="1" sqref="F6:G133" xr:uid="{00000000-0002-0000-0000-000007000000}">
      <formula1>INDIRECT("tabla8[Proceso Custodio - proceso propietario]")</formula1>
    </dataValidation>
    <dataValidation type="list" allowBlank="1" showInputMessage="1" showErrorMessage="1" sqref="E7:E133" xr:uid="{00000000-0002-0000-0000-000008000000}">
      <formula1>INDIRECT("tabla7[Información publicada o disponible]")</formula1>
    </dataValidation>
    <dataValidation type="list" allowBlank="1" showInputMessage="1" showErrorMessage="1" sqref="B6:B133" xr:uid="{00000000-0002-0000-0000-000009000000}">
      <formula1>INDIRECT("TABLA1[TIPO DE ACTIVO]")</formula1>
    </dataValidation>
  </dataValidations>
  <printOptions horizontalCentered="1" verticalCentered="1"/>
  <pageMargins left="0.28999999999999998" right="0.2" top="0.75" bottom="0.36" header="0.3" footer="0.3"/>
  <pageSetup paperSize="9" scale="24" fitToHeight="0" orientation="landscape" r:id="rId1"/>
  <headerFooter>
    <oddHeader>&amp;L&amp;G&amp;CComision Regulación de Agua Potable y Saneamiento Básico&amp;R&amp;D</oddHeader>
    <oddFooter>&amp;C&amp;P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9"/>
  <sheetViews>
    <sheetView topLeftCell="F4" zoomScale="80" zoomScaleNormal="80" workbookViewId="0">
      <selection activeCell="F29" sqref="F29"/>
    </sheetView>
  </sheetViews>
  <sheetFormatPr defaultColWidth="11.42578125" defaultRowHeight="15"/>
  <cols>
    <col min="1" max="1" width="21.140625" customWidth="1"/>
    <col min="2" max="2" width="3.42578125" bestFit="1" customWidth="1"/>
    <col min="3" max="3" width="41.5703125" customWidth="1"/>
    <col min="4" max="4" width="5.5703125" customWidth="1"/>
  </cols>
  <sheetData>
    <row r="1" spans="1:5">
      <c r="A1" s="2" t="s">
        <v>444</v>
      </c>
      <c r="B1" s="2"/>
      <c r="C1" s="2" t="s">
        <v>25</v>
      </c>
    </row>
    <row r="2" spans="1:5">
      <c r="A2" s="4" t="s">
        <v>34</v>
      </c>
      <c r="B2">
        <v>0</v>
      </c>
      <c r="C2" s="8" t="s">
        <v>123</v>
      </c>
      <c r="E2" s="8"/>
    </row>
    <row r="3" spans="1:5">
      <c r="A3" s="4" t="s">
        <v>364</v>
      </c>
      <c r="B3">
        <v>1</v>
      </c>
      <c r="C3" s="8" t="s">
        <v>316</v>
      </c>
      <c r="E3" s="8"/>
    </row>
    <row r="4" spans="1:5">
      <c r="A4" s="4" t="s">
        <v>401</v>
      </c>
      <c r="B4">
        <v>3</v>
      </c>
      <c r="C4" s="30" t="s">
        <v>43</v>
      </c>
    </row>
    <row r="5" spans="1:5">
      <c r="A5" s="4" t="s">
        <v>344</v>
      </c>
      <c r="C5" s="4"/>
    </row>
    <row r="6" spans="1:5">
      <c r="A6" s="29" t="s">
        <v>441</v>
      </c>
      <c r="C6" s="4"/>
    </row>
    <row r="8" spans="1:5">
      <c r="A8" s="3" t="s">
        <v>445</v>
      </c>
      <c r="B8" s="3"/>
      <c r="C8" s="2" t="s">
        <v>26</v>
      </c>
    </row>
    <row r="9" spans="1:5">
      <c r="A9" s="3">
        <v>1</v>
      </c>
      <c r="B9" s="3">
        <v>0</v>
      </c>
      <c r="C9" s="8" t="s">
        <v>123</v>
      </c>
    </row>
    <row r="10" spans="1:5">
      <c r="A10" s="3">
        <v>2</v>
      </c>
      <c r="B10" s="3">
        <v>1</v>
      </c>
      <c r="C10" s="8" t="s">
        <v>55</v>
      </c>
    </row>
    <row r="11" spans="1:5" ht="15.75" thickBot="1">
      <c r="A11" s="3">
        <v>3</v>
      </c>
      <c r="B11" s="3">
        <v>3</v>
      </c>
      <c r="C11" s="8" t="s">
        <v>44</v>
      </c>
    </row>
    <row r="12" spans="1:5" ht="15.75" thickBot="1">
      <c r="A12" s="6">
        <v>5</v>
      </c>
      <c r="B12" s="9">
        <v>5</v>
      </c>
      <c r="C12" s="8" t="s">
        <v>77</v>
      </c>
    </row>
    <row r="13" spans="1:5">
      <c r="A13" s="5">
        <v>7</v>
      </c>
      <c r="B13" s="5">
        <v>7</v>
      </c>
      <c r="C13" s="8" t="s">
        <v>136</v>
      </c>
    </row>
    <row r="14" spans="1:5">
      <c r="A14" s="5">
        <v>9</v>
      </c>
      <c r="B14" s="5">
        <v>9</v>
      </c>
      <c r="C14" s="30" t="s">
        <v>124</v>
      </c>
    </row>
    <row r="15" spans="1:5">
      <c r="A15" s="1">
        <v>0</v>
      </c>
      <c r="B15" s="1"/>
    </row>
    <row r="16" spans="1:5">
      <c r="A16" s="1"/>
      <c r="B16" s="3"/>
    </row>
    <row r="17" spans="2:3">
      <c r="C17" s="2" t="s">
        <v>24</v>
      </c>
    </row>
    <row r="18" spans="2:3">
      <c r="B18">
        <v>0</v>
      </c>
      <c r="C18" s="8" t="s">
        <v>123</v>
      </c>
    </row>
    <row r="19" spans="2:3">
      <c r="B19">
        <v>1</v>
      </c>
      <c r="C19" s="8" t="s">
        <v>127</v>
      </c>
    </row>
    <row r="20" spans="2:3">
      <c r="B20">
        <v>3</v>
      </c>
      <c r="C20" s="8" t="s">
        <v>54</v>
      </c>
    </row>
    <row r="21" spans="2:3">
      <c r="B21">
        <v>5</v>
      </c>
      <c r="C21" s="8" t="s">
        <v>42</v>
      </c>
    </row>
    <row r="22" spans="2:3">
      <c r="B22">
        <v>7</v>
      </c>
      <c r="C22" s="30" t="s">
        <v>60</v>
      </c>
    </row>
    <row r="24" spans="2:3" ht="17.25" customHeight="1">
      <c r="C24" s="2" t="s">
        <v>446</v>
      </c>
    </row>
    <row r="25" spans="2:3">
      <c r="C25" s="10" t="s">
        <v>69</v>
      </c>
    </row>
    <row r="26" spans="2:3">
      <c r="C26" s="10" t="s">
        <v>68</v>
      </c>
    </row>
    <row r="27" spans="2:3">
      <c r="C27" s="10" t="s">
        <v>40</v>
      </c>
    </row>
    <row r="28" spans="2:3">
      <c r="C28" s="10" t="s">
        <v>52</v>
      </c>
    </row>
    <row r="29" spans="2:3">
      <c r="C29" s="10" t="s">
        <v>447</v>
      </c>
    </row>
    <row r="30" spans="2:3">
      <c r="C30" s="10" t="s">
        <v>326</v>
      </c>
    </row>
    <row r="31" spans="2:3">
      <c r="C31" s="10" t="s">
        <v>134</v>
      </c>
    </row>
    <row r="34" spans="3:3">
      <c r="C34" s="2" t="s">
        <v>448</v>
      </c>
    </row>
    <row r="35" spans="3:3">
      <c r="C35" s="10" t="s">
        <v>69</v>
      </c>
    </row>
    <row r="36" spans="3:3">
      <c r="C36" s="10" t="s">
        <v>53</v>
      </c>
    </row>
    <row r="37" spans="3:3">
      <c r="C37" s="10" t="s">
        <v>135</v>
      </c>
    </row>
    <row r="38" spans="3:3">
      <c r="C38" s="10" t="s">
        <v>86</v>
      </c>
    </row>
    <row r="39" spans="3:3">
      <c r="C39" s="10" t="s">
        <v>41</v>
      </c>
    </row>
    <row r="40" spans="3:3">
      <c r="C40" s="10" t="s">
        <v>274</v>
      </c>
    </row>
    <row r="42" spans="3:3">
      <c r="C42" s="2" t="s">
        <v>12</v>
      </c>
    </row>
    <row r="43" spans="3:3">
      <c r="C43" s="10" t="s">
        <v>58</v>
      </c>
    </row>
    <row r="44" spans="3:3">
      <c r="C44" s="10" t="s">
        <v>76</v>
      </c>
    </row>
    <row r="45" spans="3:3" ht="30">
      <c r="C45" s="10" t="s">
        <v>37</v>
      </c>
    </row>
    <row r="46" spans="3:3">
      <c r="C46" s="10" t="s">
        <v>120</v>
      </c>
    </row>
    <row r="48" spans="3:3">
      <c r="C48" s="2" t="s">
        <v>449</v>
      </c>
    </row>
    <row r="49" spans="3:3">
      <c r="C49" s="10" t="s">
        <v>109</v>
      </c>
    </row>
    <row r="50" spans="3:3">
      <c r="C50" s="10" t="s">
        <v>131</v>
      </c>
    </row>
    <row r="51" spans="3:3">
      <c r="C51" s="10" t="s">
        <v>121</v>
      </c>
    </row>
    <row r="52" spans="3:3">
      <c r="C52" s="10" t="s">
        <v>101</v>
      </c>
    </row>
    <row r="53" spans="3:3">
      <c r="C53" s="10" t="s">
        <v>39</v>
      </c>
    </row>
    <row r="54" spans="3:3">
      <c r="C54" s="10" t="s">
        <v>85</v>
      </c>
    </row>
    <row r="55" spans="3:3">
      <c r="C55" s="10" t="s">
        <v>51</v>
      </c>
    </row>
    <row r="56" spans="3:3">
      <c r="C56" s="10" t="s">
        <v>38</v>
      </c>
    </row>
    <row r="57" spans="3:3">
      <c r="C57" s="10" t="s">
        <v>59</v>
      </c>
    </row>
    <row r="58" spans="3:3">
      <c r="C58" s="10" t="s">
        <v>171</v>
      </c>
    </row>
    <row r="59" spans="3:3">
      <c r="C59" s="10" t="s">
        <v>178</v>
      </c>
    </row>
    <row r="60" spans="3:3">
      <c r="C60" s="10" t="s">
        <v>96</v>
      </c>
    </row>
    <row r="62" spans="3:3">
      <c r="C62" s="2" t="s">
        <v>450</v>
      </c>
    </row>
    <row r="63" spans="3:3">
      <c r="C63" s="10" t="s">
        <v>116</v>
      </c>
    </row>
    <row r="64" spans="3:3">
      <c r="C64" s="10" t="s">
        <v>142</v>
      </c>
    </row>
    <row r="65" spans="3:3">
      <c r="C65" s="10" t="s">
        <v>451</v>
      </c>
    </row>
    <row r="66" spans="3:3">
      <c r="C66" s="10" t="s">
        <v>70</v>
      </c>
    </row>
    <row r="67" spans="3:3">
      <c r="C67" s="10" t="s">
        <v>230</v>
      </c>
    </row>
    <row r="68" spans="3:3">
      <c r="C68" s="10" t="s">
        <v>46</v>
      </c>
    </row>
    <row r="69" spans="3:3">
      <c r="C69" s="31" t="s">
        <v>48</v>
      </c>
    </row>
  </sheetData>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Admin_VSR</dc:creator>
  <cp:keywords/>
  <dc:description/>
  <cp:lastModifiedBy>Dayana Xiomara Hernandez Ascencio</cp:lastModifiedBy>
  <cp:revision/>
  <dcterms:created xsi:type="dcterms:W3CDTF">2013-10-31T22:24:55Z</dcterms:created>
  <dcterms:modified xsi:type="dcterms:W3CDTF">2021-01-13T17:15:34Z</dcterms:modified>
  <cp:category/>
  <cp:contentStatus/>
</cp:coreProperties>
</file>