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120" yWindow="750" windowWidth="19440" windowHeight="11475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E27" i="1" l="1"/>
  <c r="D16" i="1"/>
  <c r="D20" i="1"/>
  <c r="D26" i="1"/>
  <c r="D22" i="1"/>
  <c r="D10" i="1" l="1"/>
  <c r="E10" i="1"/>
  <c r="E21" i="1" s="1"/>
  <c r="F10" i="1"/>
  <c r="G10" i="1"/>
  <c r="H10" i="1"/>
  <c r="I10" i="1"/>
  <c r="J10" i="1"/>
  <c r="K10" i="1"/>
  <c r="L10" i="1"/>
  <c r="M10" i="1"/>
  <c r="C10" i="1"/>
  <c r="B9" i="1" l="1"/>
  <c r="B10" i="1" l="1"/>
  <c r="F27" i="1" l="1"/>
  <c r="F28" i="1" s="1"/>
  <c r="D28" i="1"/>
  <c r="F21" i="1"/>
  <c r="F22" i="1" s="1"/>
</calcChain>
</file>

<file path=xl/sharedStrings.xml><?xml version="1.0" encoding="utf-8"?>
<sst xmlns="http://schemas.openxmlformats.org/spreadsheetml/2006/main" count="31" uniqueCount="29">
  <si>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</si>
  <si>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</si>
  <si>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</si>
  <si>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</si>
  <si>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</si>
  <si>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</si>
  <si>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</si>
  <si>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</si>
  <si>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</si>
  <si>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</si>
  <si>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</si>
  <si>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</si>
  <si>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</si>
  <si>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</si>
  <si>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</si>
  <si>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</si>
  <si>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</si>
  <si>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</si>
  <si>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</si>
  <si>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</si>
  <si>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</si>
  <si>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</si>
  <si>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</si>
  <si>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RENDIMIENTOS FINANCIEROS 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</si>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</sst>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164" fontId="0" fillId="2" borderId="0" xfId="0" applyNumberFormat="1" applyFill="1" applyBorder="1"/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H23" sqref="H23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2" style="2" customWidth="1"/>
    <col min="7" max="7" width="12.5703125" style="2" customWidth="1"/>
    <col min="8" max="9" width="13.42578125" style="2" bestFit="1" customWidth="1"/>
    <col min="10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2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/>
      <c r="G8" s="12"/>
      <c r="H8" s="12"/>
      <c r="I8" s="12"/>
      <c r="J8" s="12"/>
      <c r="K8" s="12"/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/>
      <c r="G9" s="12"/>
      <c r="H9" s="12"/>
      <c r="I9" s="12"/>
      <c r="J9" s="12"/>
      <c r="K9" s="12"/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</row>
    <row r="11" spans="1:14" x14ac:dyDescent="0.25">
      <c r="A11" s="45" t="s">
        <v>16</v>
      </c>
      <c r="B11" s="45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48" t="s">
        <v>18</v>
      </c>
      <c r="B13" s="49"/>
      <c r="C13" s="49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46" t="s">
        <v>17</v>
      </c>
      <c r="B14" s="47"/>
      <c r="C14" s="47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x14ac:dyDescent="0.25">
      <c r="A15" s="46" t="s">
        <v>23</v>
      </c>
      <c r="B15" s="47"/>
      <c r="C15" s="47"/>
      <c r="D15" s="26">
        <v>420000000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ht="15.75" thickBot="1" x14ac:dyDescent="0.3">
      <c r="A16" s="50" t="s">
        <v>19</v>
      </c>
      <c r="B16" s="51"/>
      <c r="C16" s="51"/>
      <c r="D16" s="27">
        <f>D13-D14-D15</f>
        <v>14311682000</v>
      </c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40"/>
      <c r="B17" s="40"/>
      <c r="C17" s="23"/>
      <c r="D17" s="7"/>
      <c r="E17" s="7"/>
      <c r="F17" s="7"/>
      <c r="G17" s="7"/>
      <c r="H17" s="7"/>
      <c r="I17" s="7"/>
      <c r="J17" s="7"/>
      <c r="K17" s="7"/>
      <c r="L17" s="8"/>
      <c r="M17" s="7"/>
    </row>
    <row r="18" spans="1:13" x14ac:dyDescent="0.25">
      <c r="A18" s="40" t="s">
        <v>27</v>
      </c>
      <c r="B18" s="40"/>
      <c r="C18" s="40"/>
      <c r="D18" s="40"/>
      <c r="E18" s="40"/>
      <c r="F18" s="40"/>
      <c r="G18" s="7"/>
      <c r="H18" s="7"/>
      <c r="I18" s="7"/>
      <c r="J18" s="7"/>
      <c r="K18" s="7"/>
      <c r="L18" s="8"/>
      <c r="M18" s="7"/>
    </row>
    <row r="19" spans="1:13" ht="15.75" thickBot="1" x14ac:dyDescent="0.3"/>
    <row r="20" spans="1:13" x14ac:dyDescent="0.25">
      <c r="A20" s="30" t="s">
        <v>24</v>
      </c>
      <c r="B20" s="31"/>
      <c r="C20" s="32"/>
      <c r="D20" s="36">
        <f>D16</f>
        <v>14311682000</v>
      </c>
      <c r="E20" s="37"/>
      <c r="F20" s="13">
        <v>1</v>
      </c>
    </row>
    <row r="21" spans="1:13" x14ac:dyDescent="0.25">
      <c r="A21" s="33" t="s">
        <v>25</v>
      </c>
      <c r="B21" s="34"/>
      <c r="C21" s="35"/>
      <c r="D21" s="10"/>
      <c r="E21" s="11">
        <f>B10+C10+D10+E10+F10+G10+H10+I10+J10+K10+L10+M10</f>
        <v>6994874011</v>
      </c>
      <c r="F21" s="14">
        <f>E21*F20/D20</f>
        <v>0.48875275533651458</v>
      </c>
    </row>
    <row r="22" spans="1:13" ht="15.75" thickBot="1" x14ac:dyDescent="0.3">
      <c r="A22" s="38" t="s">
        <v>26</v>
      </c>
      <c r="B22" s="39"/>
      <c r="C22" s="39"/>
      <c r="D22" s="28">
        <f>D20-E21</f>
        <v>7316807989</v>
      </c>
      <c r="E22" s="29"/>
      <c r="F22" s="15">
        <f>F20-F21</f>
        <v>0.51124724466348548</v>
      </c>
    </row>
    <row r="23" spans="1:13" x14ac:dyDescent="0.25">
      <c r="E23" s="9"/>
    </row>
    <row r="24" spans="1:13" x14ac:dyDescent="0.25">
      <c r="A24" s="40" t="s">
        <v>28</v>
      </c>
      <c r="B24" s="40"/>
      <c r="C24" s="40"/>
      <c r="D24" s="40"/>
      <c r="E24" s="40"/>
      <c r="F24" s="40"/>
    </row>
    <row r="25" spans="1:13" ht="15.75" thickBot="1" x14ac:dyDescent="0.3">
      <c r="I25" s="9"/>
    </row>
    <row r="26" spans="1:13" x14ac:dyDescent="0.25">
      <c r="A26" s="30" t="s">
        <v>24</v>
      </c>
      <c r="B26" s="31"/>
      <c r="C26" s="32"/>
      <c r="D26" s="36">
        <f>D13</f>
        <v>17052046000</v>
      </c>
      <c r="E26" s="37"/>
      <c r="F26" s="13">
        <v>1</v>
      </c>
    </row>
    <row r="27" spans="1:13" x14ac:dyDescent="0.25">
      <c r="A27" s="33" t="s">
        <v>20</v>
      </c>
      <c r="B27" s="34"/>
      <c r="C27" s="35"/>
      <c r="D27" s="10"/>
      <c r="E27" s="11">
        <f>E21+D14</f>
        <v>9315238011</v>
      </c>
      <c r="F27" s="14">
        <f>E27*F26/D26</f>
        <v>0.54628271651390103</v>
      </c>
      <c r="H27" s="9"/>
    </row>
    <row r="28" spans="1:13" ht="15.75" thickBot="1" x14ac:dyDescent="0.3">
      <c r="A28" s="38" t="s">
        <v>26</v>
      </c>
      <c r="B28" s="39"/>
      <c r="C28" s="39"/>
      <c r="D28" s="28">
        <f>D26-E27</f>
        <v>7736807989</v>
      </c>
      <c r="E28" s="29"/>
      <c r="F28" s="15">
        <f>F26-F27</f>
        <v>0.45371728348609897</v>
      </c>
    </row>
    <row r="31" spans="1:13" x14ac:dyDescent="0.25">
      <c r="E31" s="52"/>
    </row>
  </sheetData>
  <mergeCells count="20">
    <mergeCell ref="A21:C21"/>
    <mergeCell ref="A15:C15"/>
    <mergeCell ref="A14:C14"/>
    <mergeCell ref="A13:C13"/>
    <mergeCell ref="A16:C16"/>
    <mergeCell ref="A17:B17"/>
    <mergeCell ref="A18:F18"/>
    <mergeCell ref="A4:M4"/>
    <mergeCell ref="A6:M6"/>
    <mergeCell ref="A11:B11"/>
    <mergeCell ref="A20:C20"/>
    <mergeCell ref="D20:E20"/>
    <mergeCell ref="D28:E28"/>
    <mergeCell ref="A26:C26"/>
    <mergeCell ref="A27:C27"/>
    <mergeCell ref="D26:E26"/>
    <mergeCell ref="D22:E22"/>
    <mergeCell ref="A22:C22"/>
    <mergeCell ref="A28:C28"/>
    <mergeCell ref="A24:F24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2015-11-05T16:40:33Z</cp:lastPrinted>
  <dcterms:created xsi:type="dcterms:W3CDTF">2014-12-22T20:51:05Z</dcterms:created>
  <dcterms:modified xsi:type="dcterms:W3CDTF">2018-05-07T14:23:11Z</dcterms:modified>
</cp:coreProperties>
</file>