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ANTECEDENTES VERSIONES 2023/VERSIONES PAI 2023/"/>
    </mc:Choice>
  </mc:AlternateContent>
  <xr:revisionPtr revIDLastSave="3687" documentId="8_{0DBE3918-F288-453E-9DD0-7D5F1BB78407}" xr6:coauthVersionLast="47" xr6:coauthVersionMax="47" xr10:uidLastSave="{7EFA89F1-4ACB-4267-94AD-F0CDCE66AF01}"/>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2023'!$A$1:$MR$1</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A248" i="5" l="1"/>
  <c r="AY78" i="5"/>
  <c r="AY76" i="5"/>
  <c r="AY72" i="5"/>
  <c r="AY68" i="5"/>
  <c r="AY64" i="5"/>
  <c r="AY60" i="5"/>
  <c r="AY56" i="5"/>
  <c r="AY185" i="5"/>
  <c r="AY126" i="5"/>
  <c r="AY235" i="5"/>
  <c r="AY234" i="5"/>
  <c r="AY48" i="5"/>
  <c r="AY51" i="5"/>
  <c r="AY49" i="5"/>
  <c r="AY121" i="5" l="1"/>
  <c r="AY107" i="5"/>
  <c r="AY100" i="5"/>
  <c r="AY36" i="5"/>
  <c r="AY33" i="5"/>
  <c r="AY27" i="5"/>
  <c r="AY31" i="5"/>
  <c r="AY26" i="5"/>
  <c r="AY21" i="5"/>
  <c r="AY19" i="5"/>
  <c r="AY14" i="5"/>
  <c r="AY12" i="5"/>
  <c r="AY168" i="5"/>
  <c r="AY166" i="5"/>
  <c r="AY85" i="5"/>
  <c r="AY83" i="5"/>
  <c r="CE280" i="5" l="1"/>
  <c r="AY181" i="5"/>
  <c r="AY176" i="5"/>
  <c r="AY165" i="5"/>
  <c r="AY163" i="5"/>
  <c r="AY133" i="5"/>
  <c r="AY119" i="5"/>
  <c r="AY114" i="5"/>
  <c r="AY112" i="5"/>
  <c r="AY105" i="5"/>
  <c r="AY98" i="5"/>
  <c r="AY92" i="5"/>
  <c r="AY90"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tc={F9E5AF47-0F3F-460E-9FAF-9723479B8EAE}</author>
    <author>tc={5C433A46-84F5-409B-9CF8-707C49534620}</author>
    <author>tc={7B8D4A31-0A91-457B-87B4-4ACFE6FC744D}</author>
    <author>tc={2ED9219C-0EDC-4287-825E-0B7F9F604FF1}</author>
    <author>tc={442CC7DB-FF00-4912-A604-3A780EEEB015}</author>
    <author>tc={BF2F7D5D-C348-4FBA-87FB-B6FC155EBB77}</author>
    <author>tc={2E3AF1E1-13FC-4369-8F7D-7F5D0879E069}</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V91" authorId="1"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2" authorId="2"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3" authorId="3"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4" authorId="4"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5" authorId="5"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6" authorId="6"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AV139" authorId="7" shapeId="0" xr:uid="{2E3AF1E1-13FC-4369-8F7D-7F5D0879E069}">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Castillo Delgado hola Fernando agradezco revisar este producto teniendo en cuenta la ppt enviada en CIGD de diciembre, gracias</t>
      </text>
    </comment>
    <comment ref="CW163" authorId="8"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83" authorId="9"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9" authorId="10"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80" authorId="11" shapeId="0" xr:uid="{6110E273-6D48-4A3C-BEF5-63E066C5560A}">
      <text>
        <r>
          <rPr>
            <sz val="11"/>
            <color theme="1"/>
            <rFont val="Calibri"/>
            <family val="2"/>
            <scheme val="minor"/>
          </rPr>
          <t>Fernando Castillo Delgado:
Revisar</t>
        </r>
      </text>
    </comment>
    <comment ref="CQ280" authorId="11"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<sst xmlns="http://schemas.openxmlformats.org/spreadsheetml/2006/main" count="18925" uniqueCount="2658">
  <si>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</si>
  <si>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</si>
  <si>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</si>
  <si>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</si>
  <si>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</si>
  <si>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</si>
  <si>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</si>
  <si>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</si>
  <si>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</si>
  <si>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</si>
  <si>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</si>
  <si>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</si>
  <si>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</si>
  <si>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</si>
  <si>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</si>
  <si>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</si>
  <si>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</si>
  <si>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</si>
  <si>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</si>
  <si>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</si>
  <si>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</si>
  <si>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</si>
  <si>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</si>
  <si>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</si>
  <si>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</si>
  <si>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</si>
  <si>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</si>
  <si>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</si>
  <si>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</si>
  <si>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</si>
  <si>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</si>
  <si>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</si>
  <si>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</si>
  <si>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</si>
  <si>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</si>
  <si>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</si>
  <si>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</si>
  <si>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</si>
  <si>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</si>
  <si>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</si>
  <si>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</si>
  <si>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</si>
  <si>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</si>
  <si>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</si>
  <si>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</si>
  <si>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</si>
  <si>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</si>
  <si>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</si>
  <si>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</si>
  <si>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</si>
  <si>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</si>
  <si>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</si>
  <si>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</si>
  <si>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</si>
  <si>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</si>
  <si>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</si>
  <si>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</si>
  <si>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</si>
  <si>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</si>
  <si>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</si>
  <si>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</si>
  <si>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</si>
  <si>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</si>
  <si>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</si>
  <si>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</si>
  <si>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</si>
  <si>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</si>
  <si>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</si>
  <si>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</si>
  <si>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</si>
  <si>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</si>
  <si>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</si>
  <si>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</si>
  <si>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</si>
  <si>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</si>
  <si>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</si>
  <si>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</si>
  <si>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</si>
  <si>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</si>
  <si>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</si>
  <si>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</si>
  <si>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</si>
  <si>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</si>
  <si>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</si>
  <si>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</si>
  <si>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</si>
  <si>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</si>
  <si>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</si>
  <si>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</si>
  <si>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</si>
  <si>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</si>
  <si>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</si>
  <si>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</si>
  <si>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</si>
  <si>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</si>
  <si>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</si>
  <si>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</si>
  <si>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</si>
  <si>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</si>
  <si>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</si>
  <si>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</si>
  <si>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</si>
  <si>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</si>
  <si>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</si>
  <si>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</si>
  <si>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</si>
  <si>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</si>
  <si>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</si>
  <si>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</si>
  <si>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</si>
  <si>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</si>
  <si>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</si>
  <si>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</si>
  <si>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</si>
  <si>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</si>
  <si>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</si>
  <si>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</si>
  <si>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</si>
  <si>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</si>
  <si>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</si>
  <si>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</si>
  <si>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</si>
  <si>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</si>
  <si>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</si>
  <si>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</si>
  <si>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</si>
  <si>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</si>
  <si>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</si>
  <si>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</si>
  <si>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</si>
  <si>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</si>
  <si>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</si>
  <si>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</si>
  <si>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</si>
  <si>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</si>
  <si>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</si>
  <si>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</si>
  <si>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</si>
  <si>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</si>
  <si>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</si>
  <si>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</si>
  <si>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</si>
  <si>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</si>
  <si>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</si>
  <si>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</si>
  <si>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</si>
  <si>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</si>
  <si>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</si>
  <si>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</si>
  <si>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</si>
  <si>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</si>
  <si>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</si>
  <si>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</si>
  <si>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</si>
  <si>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</si>
  <si>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</si>
  <si>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</si>
  <si>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</si>
  <si>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</si>
  <si>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</si>
  <si>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</si>
  <si>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</si>
  <si>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</si>
  <si>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</si>
  <si>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</si>
  <si>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</si>
  <si>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</si>
  <si>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</si>
  <si>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</si>
  <si>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</si>
  <si>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</si>
  <si>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</si>
  <si>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</si>
  <si>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</si>
  <si>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</si>
  <si>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</si>
  <si>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</si>
  <si>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</si>
  <si>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</si>
  <si>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</si>
  <si>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</si>
  <si>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</si>
  <si>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</si>
  <si>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</si>
  <si>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</si>
  <si>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</si>
  <si>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</si>
  <si>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</si>
  <si>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</si>
  <si>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</si>
  <si>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</si>
  <si>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</si>
  <si>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</si>
  <si>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</si>
  <si>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</si>
  <si>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</si>
  <si>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</si>
  <si>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</si>
  <si>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</si>
  <si>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</si>
  <si>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</si>
  <si>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</si>
  <si>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</si>
  <si>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</si>
  <si>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</si>
  <si>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</si>
  <si>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</si>
  <si>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</si>
  <si>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</si>
  <si>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</si>
  <si>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</si>
  <si>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</si>
  <si>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</si>
  <si>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</si>
  <si>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</si>
  <si>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</si>
  <si>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</si>
  <si>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</si>
  <si>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</si>
  <si>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</si>
  <si>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</si>
  <si>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</si>
  <si>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</si>
  <si>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</si>
  <si>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</si>
  <si>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</si>
  <si>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</si>
  <si>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</si>
  <si>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</si>
  <si>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</si>
  <si>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</si>
  <si>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</si>
  <si>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</si>
  <si>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</si>
  <si>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</si>
  <si>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</si>
  <si>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</si>
  <si>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</si>
  <si>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</si>
  <si>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</si>
  <si>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</si>
  <si>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</si>
  <si>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</si>
  <si>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</si>
  <si>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</si>
  <si>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</si>
  <si>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</si>
  <si>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</si>
  <si>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</si>
  <si>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</si>
  <si>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</si>
  <si>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</si>
  <si>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</si>
  <si>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</si>
  <si>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</si>
  <si>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</si>
  <si>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</si>
  <si>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</si>
  <si>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</si>
  <si>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</si>
  <si>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</si>
  <si>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</si>
  <si>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</si>
  <si>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</si>
  <si>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</si>
  <si>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</si>
  <si>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</si>
  <si>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</si>
  <si>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</si>
  <si>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</si>
  <si>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</si>
  <si>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</si>
  <si>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</si>
  <si>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</si>
  <si>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</si>
  <si>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</si>
  <si>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</si>
  <si>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</si>
  <si>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</si>
  <si>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</si>
  <si>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</si>
  <si>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</si>
  <si>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</si>
  <si>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</si>
  <si>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</si>
  <si>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</si>
  <si>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</si>
  <si>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</si>
  <si>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</si>
  <si>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</si>
  <si>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</si>
  <si>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</si>
  <si>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</si>
  <si>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</si>
  <si>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</si>
  <si>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</si>
  <si>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</si>
  <si>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</si>
  <si>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</si>
  <si>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</si>
  <si>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</si>
  <si>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</si>
  <si>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</si>
  <si>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</si>
  <si>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</si>
  <si>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</si>
  <si>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</si>
  <si>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</si>
  <si>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</si>
  <si>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</si>
  <si>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</si>
  <si>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</si>
  <si>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</si>
  <si>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</si>
  <si>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</si>
  <si>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</si>
  <si>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</si>
  <si>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</si>
  <si>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</si>
  <si>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</si>
  <si>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</si>
  <si>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</si>
  <si>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</si>
  <si>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</si>
  <si>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</si>
  <si>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</si>
  <si>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</si>
  <si>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</si>
  <si>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</si>
  <si>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</si>
  <si>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</si>
  <si>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</si>
  <si>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</si>
  <si>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</si>
  <si>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</si>
  <si>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</si>
  <si>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</si>
  <si>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</si>
  <si>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</si>
  <si>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</si>
  <si>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</si>
  <si>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</si>
  <si>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</si>
  <si>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</si>
  <si>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</si>
  <si>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</si>
  <si>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</si>
  <si>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</si>
  <si>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</si>
  <si>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</si>
  <si>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</si>
  <si>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</si>
  <si>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</si>
  <si>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</si>
  <si>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</si>
  <si>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</si>
  <si>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</si>
  <si>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</si>
  <si>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</si>
  <si>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</si>
  <si>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</si>
  <si>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</si>
  <si>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</si>
  <si>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</si>
  <si>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</si>
  <si>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</si>
  <si>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</si>
  <si>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</si>
  <si>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</si>
  <si>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</si>
  <si>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</si>
  <si>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</si>
  <si>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</si>
  <si>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</si>
  <si>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</si>
  <si>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</si>
  <si>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</si>
  <si>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</si>
  <si>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</si>
  <si>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</si>
  <si>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</si>
  <si>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</si>
  <si>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</si>
  <si>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</si>
  <si>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</si>
  <si>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</si>
  <si>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</si>
  <si>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</si>
  <si>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</si>
  <si>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</si>
  <si>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</si>
  <si>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</si>
  <si>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</si>
  <si>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</si>
  <si>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</si>
  <si>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</si>
  <si>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</si>
  <si>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</si>
  <si>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</si>
  <si>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</si>
  <si>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</si>
  <si>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</si>
  <si>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</si>
  <si>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</si>
  <si>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</si>
  <si>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</si>
  <si>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</si>
  <si>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</si>
  <si>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</si>
  <si>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</si>
  <si>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</si>
  <si>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</si>
  <si>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</si>
  <si>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</si>
  <si>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</si>
  <si>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</si>
  <si>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</si>
  <si>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</si>
  <si>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</si>
  <si>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</si>
  <si>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</si>
  <si>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</si>
  <si>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</si>
  <si>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</si>
  <si>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</si>
  <si>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</si>
  <si>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</si>
  <si>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</si>
  <si>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</si>
  <si>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</si>
  <si>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</si>
  <si>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</si>
  <si>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</si>
  <si>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</si>
  <si>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</si>
  <si>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</si>
  <si>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</si>
  <si>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</si>
  <si>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</si>
  <si>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</si>
  <si>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</si>
  <si>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</si>
  <si>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</si>
  <si>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</si>
  <si>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</si>
  <si>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</si>
  <si>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</si>
  <si>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</si>
  <si>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</si>
  <si>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</si>
  <si>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</si>
  <si>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</si>
  <si>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</si>
  <si>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</si>
  <si>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</si>
  <si>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</si>
  <si>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</si>
  <si>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</si>
  <si>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</si>
  <si>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</si>
  <si>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</si>
  <si>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</si>
  <si>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</si>
  <si>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</si>
  <si>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</si>
  <si>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</si>
  <si>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</si>
  <si>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</si>
  <si>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</si>
  <si>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</si>
  <si>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</si>
  <si>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</si>
  <si>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</si>
  <si>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</si>
  <si>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</si>
  <si>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</si>
  <si>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</si>
  <si>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</si>
  <si>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</si>
  <si>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</si>
  <si>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</si>
  <si>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</si>
  <si>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</si>
  <si>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</si>
  <si>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</si>
  <si>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</si>
  <si>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</si>
  <si>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</si>
  <si>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</si>
  <si>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</si>
  <si>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</si>
  <si>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</si>
  <si>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</si>
  <si>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</si>
  <si>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</si>
  <si>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</si>
  <si>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</si>
  <si>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</si>
  <si>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</si>
  <si>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</si>
  <si>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</si>
  <si>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</si>
  <si>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</si>
  <si>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</si>
  <si>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</si>
  <si>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</si>
  <si>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</si>
  <si>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</si>
  <si>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</si>
  <si>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</si>
  <si>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</si>
  <si>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</si>
  <si>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</si>
  <si>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</si>
  <si>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</si>
  <si>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</si>
  <si>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</si>
  <si>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</si>
  <si>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</si>
  <si>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</si>
  <si>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</si>
  <si>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</si>
  <si>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</si>
  <si>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</si>
  <si>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</si>
  <si>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</si>
  <si>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</si>
  <si>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</si>
  <si>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</si>
  <si>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</si>
  <si>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</si>
  <si>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</si>
  <si>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</si>
  <si>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</si>
  <si>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</si>
  <si>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</si>
  <si>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</si>
  <si>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</si>
  <si>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</si>
  <si>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</si>
  <si>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</si>
  <si>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</si>
  <si>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</si>
  <si>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</si>
  <si>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</si>
  <si>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</si>
  <si>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</si>
  <si>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</si>
  <si>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</si>
  <si>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</si>
  <si>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</si>
  <si>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</si>
  <si>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</si>
  <si>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</si>
  <si>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</si>
  <si>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</si>
  <si>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</si>
  <si>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</si>
  <si>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</si>
  <si>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</si>
  <si>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</si>
  <si>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</si>
  <si>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</si>
  <si>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</si>
  <si>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</si>
  <si>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</si>
  <si>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</si>
  <si>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</si>
  <si>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</si>
  <si>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</si>
  <si>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</si>
  <si>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</si>
  <si>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</si>
  <si>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</si>
  <si>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</si>
  <si>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</si>
  <si>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</si>
  <si>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</si>
  <si>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</si>
  <si>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</si>
  <si>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</si>
  <si>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</si>
  <si>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</si>
  <si>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</si>
  <si>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</si>
  <si>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</si>
  <si>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</si>
  <si>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</si>
  <si>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</si>
  <si>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</si>
  <si>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</si>
  <si>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</si>
  <si>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</si>
  <si>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</si>
  <si>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</si>
  <si>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</si>
  <si>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</si>
  <si>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</si>
  <si>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</si>
  <si>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</si>
  <si>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</si>
  <si>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</si>
  <si>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</si>
  <si>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</si>
  <si>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</si>
  <si>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</si>
  <si>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</si>
  <si>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</si>
  <si>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</si>
  <si>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</si>
  <si>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</si>
  <si>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</si>
  <si>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</si>
  <si>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</si>
  <si>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</si>
  <si>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</si>
  <si>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</si>
  <si>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</si>
  <si>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</si>
  <si>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</si>
  <si>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</si>
  <si>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</si>
  <si>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</si>
  <si>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</si>
  <si>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</si>
  <si>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</si>
  <si>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</si>
  <si>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</si>
  <si>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</si>
  <si>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</si>
  <si>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</si>
  <si>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</si>
  <si>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</si>
  <si>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</si>
  <si>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</si>
  <si>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</si>
  <si>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</si>
  <si>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</si>
  <si>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</si>
  <si>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</si>
  <si>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</si>
  <si>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</si>
  <si>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</si>
  <si>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</si>
  <si>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</si>
  <si>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</si>
  <si>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</si>
  <si>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</si>
  <si>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</si>
  <si>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</si>
  <si>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</si>
  <si>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</si>
  <si>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</si>
  <si>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</si>
  <si>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</si>
  <si>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</si>
  <si>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</si>
  <si>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</si>
  <si>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</si>
  <si>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</si>
  <si>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</si>
  <si>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</si>
  <si>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</si>
  <si>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</si>
  <si>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</si>
  <si>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</si>
  <si>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</si>
  <si>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</si>
  <si>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</si>
  <si>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</si>
  <si>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</si>
  <si>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</si>
  <si>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</si>
  <si>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</si>
  <si>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</si>
  <si>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</si>
  <si>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</si>
  <si>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</si>
  <si>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</si>
  <si>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</si>
  <si>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</si>
  <si>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</si>
  <si>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</si>
  <si>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</si>
  <si>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</si>
  <si>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</si>
  <si>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</si>
  <si>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</si>
  <si>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</si>
  <si>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</si>
  <si>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</si>
  <si>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</si>
  <si>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</si>
  <si>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</si>
  <si>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</si>
  <si>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</si>
  <si>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</si>
  <si>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</si>
  <si>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</si>
  <si>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</si>
  <si>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</si>
  <si>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</si>
  <si>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</si>
  <si>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</si>
  <si>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</si>
  <si>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</si>
  <si>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</si>
  <si>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</si>
  <si>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</si>
  <si>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</si>
  <si>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</si>
  <si>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</si>
  <si>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</si>
  <si>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</si>
  <si>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</si>
  <si>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</si>
  <si>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</si>
  <si>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</si>
  <si>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</si>
  <si>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</si>
  <si>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</si>
  <si>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</si>
  <si>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</si>
  <si>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</si>
  <si>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</si>
  <si>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</si>
  <si>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</si>
  <si>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</si>
  <si>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</si>
  <si>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</si>
  <si>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</si>
  <si>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</si>
  <si>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</si>
  <si>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</si>
  <si>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</si>
  <si>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</si>
  <si>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</si>
  <si>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</si>
  <si>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</si>
  <si>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</si>
  <si>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</si>
  <si>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</si>
  <si>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</si>
  <si>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</si>
  <si>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</si>
  <si>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</si>
  <si>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</si>
  <si>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</si>
  <si>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</si>
  <si>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</si>
  <si>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</si>
  <si>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</si>
  <si>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</si>
  <si>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</si>
  <si>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</si>
  <si>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</si>
  <si>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</si>
  <si>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</si>
  <si>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</si>
  <si>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</si>
  <si>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</si>
  <si>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</si>
  <si>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</si>
  <si>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</si>
  <si>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</si>
  <si>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</si>
  <si>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</si>
  <si>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</si>
  <si>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</si>
  <si>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</si>
  <si>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</si>
  <si>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</si>
  <si>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</si>
  <si>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</si>
  <si>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</si>
  <si>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</si>
  <si>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</si>
  <si>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</si>
  <si>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</si>
  <si>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</si>
  <si>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</si>
  <si>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</si>
  <si>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</si>
  <si>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</si>
  <si>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</si>
  <si>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</si>
  <si>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</si>
  <si>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</si>
  <si>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</si>
  <si>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</si>
  <si>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</si>
  <si>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</si>
  <si>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</si>
  <si>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</si>
  <si>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</si>
  <si>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</si>
  <si>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</si>
  <si>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</si>
  <si>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</si>
  <si>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</si>
  <si>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</si>
  <si>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</si>
  <si>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</si>
  <si>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</si>
  <si>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</si>
  <si>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</si>
  <si>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</si>
  <si>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</si>
  <si>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</si>
  <si>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</si>
  <si>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</si>
  <si>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</si>
  <si>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</si>
  <si>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</si>
  <si>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</si>
  <si>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</si>
  <si>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</si>
  <si>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</si>
  <si>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</si>
  <si>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</si>
  <si>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</si>
  <si>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</si>
  <si>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</si>
  <si>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</si>
  <si>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</si>
  <si>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</si>
  <si>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</si>
  <si>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</si>
  <si>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</si>
  <si>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</si>
  <si>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</si>
  <si>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</si>
  <si>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</si>
  <si>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</si>
  <si>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</si>
  <si>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</si>
  <si>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</si>
  <si>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</si>
  <si>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</si>
  <si>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</si>
  <si>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</si>
  <si>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</si>
  <si>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</si>
  <si>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</si>
  <si>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</si>
  <si>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</si>
  <si>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</si>
  <si>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</si>
  <si>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</si>
  <si>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</si>
  <si>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</si>
  <si>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</si>
  <si>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</si>
  <si>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</si>
  <si>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</si>
  <si>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</si>
  <si>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</si>
  <si>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</si>
  <si>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</si>
  <si>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</si>
  <si>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</si>
  <si>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</si>
  <si>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</si>
  <si>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</si>
  <si>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</si>
  <si>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</si>
  <si>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</si>
  <si>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</si>
  <si>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</si>
  <si>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</si>
  <si>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</si>
  <si>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</si>
  <si>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</si>
  <si>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</si>
  <si>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</si>
  <si>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</si>
  <si>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</si>
  <si>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</si>
  <si>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</si>
  <si>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</si>
  <si>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</si>
  <si>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</si>
  <si>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</si>
  <si>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</si>
  <si>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</si>
  <si>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</si>
  <si>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</si>
  <si>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</si>
  <si>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</si>
  <si>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</si>
  <si>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</si>
  <si>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</si>
  <si>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</si>
  <si>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</si>
  <si>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</si>
  <si>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</si>
  <si>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</si>
  <si>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</si>
  <si>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</si>
  <si>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</si>
  <si>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</si>
  <si>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</si>
  <si>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</si>
  <si>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</si>
  <si>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</si>
  <si>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</si>
  <si>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</si>
  <si>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</si>
  <si>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</si>
  <si>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</si>
  <si>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</si>
  <si>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</si>
  <si>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</si>
  <si>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</si>
  <si>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</si>
  <si>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</si>
  <si>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</si>
  <si>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</si>
  <si>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</si>
  <si>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</si>
  <si>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</si>
  <si>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</si>
  <si>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</si>
  <si>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</si>
  <si>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</si>
  <si>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</si>
  <si>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</si>
  <si>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</si>
  <si>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</si>
  <si>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</si>
  <si>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</si>
  <si>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</si>
  <si>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</si>
  <si>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</si>
  <si>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</si>
  <si>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</si>
  <si>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</si>
  <si>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</si>
  <si>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</si>
  <si>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</si>
  <si>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</si>
  <si>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</si>
  <si>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</si>
  <si>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</si>
  <si>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</si>
  <si>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</si>
  <si>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</si>
  <si>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</si>
  <si>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</si>
  <si>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</si>
  <si>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</si>
  <si>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</si>
  <si>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</si>
  <si>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</si>
  <si>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</si>
  <si>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</si>
  <si>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</si>
  <si>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</si>
  <si>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</si>
  <si>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</si>
  <si>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</si>
  <si>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</si>
  <si>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</si>
  <si>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</si>
  <si>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</si>
  <si>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</si>
  <si>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</si>
  <si>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</si>
  <si>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</si>
  <si>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</si>
  <si>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</si>
  <si>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</si>
  <si>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</si>
  <si>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</si>
  <si>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</si>
  <si>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</si>
  <si>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</si>
  <si>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</si>
  <si>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</si>
  <si>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</si>
  <si>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</si>
  <si>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</si>
  <si>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</si>
  <si>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</si>
  <si>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</si>
  <si>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</si>
  <si>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</si>
  <si>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</si>
  <si>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</si>
  <si>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</si>
  <si>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</si>
  <si>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</si>
  <si>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</si>
  <si>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</si>
  <si>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</si>
  <si>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</si>
  <si>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</si>
  <si>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</si>
  <si>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</si>
  <si>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</si>
  <si>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</si>
  <si>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</si>
  <si>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</si>
  <si>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</si>
  <si>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</si>
  <si>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</si>
  <si>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</si>
  <si>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</si>
  <si>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</si>
  <si>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</si>
  <si>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</si>
  <si>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</si>
  <si>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</si>
  <si>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</si>
  <si>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</si>
  <si>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</si>
  <si>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</si>
  <si>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</si>
  <si>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</si>
  <si>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</si>
  <si>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</si>
  <si>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</si>
  <si>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</si>
  <si>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</si>
  <si>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</si>
  <si>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</si>
  <si>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</si>
  <si>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</si>
  <si>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</si>
  <si>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</si>
  <si>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</si>
  <si>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</si>
  <si>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</si>
  <si>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</si>
  <si>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</si>
  <si>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</si>
  <si>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</si>
  <si>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</si>
  <si>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</si>
  <si>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</si>
  <si>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</si>
  <si>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</si>
  <si>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</si>
  <si>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</si>
  <si>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</si>
  <si>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</si>
  <si>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</si>
  <si>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</si>
  <si>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</si>
  <si>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</si>
  <si>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</si>
  <si>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</si>
  <si>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</si>
  <si>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</si>
  <si>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</si>
  <si>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</si>
  <si>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</si>
  <si>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</si>
  <si>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</si>
  <si>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</si>
  <si>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</si>
  <si>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</si>
  <si>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</si>
  <si>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</si>
  <si>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</si>
  <si>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</si>
  <si>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</si>
  <si>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</si>
  <si>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</si>
  <si>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</si>
  <si>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</si>
  <si>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</si>
  <si>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</si>
  <si>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</si>
  <si>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</si>
  <si>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</si>
  <si>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</si>
  <si>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</si>
  <si>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</si>
  <si>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</si>
  <si>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</si>
  <si>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</si>
  <si>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</si>
  <si>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</si>
  <si>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</si>
  <si>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</si>
  <si>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</si>
  <si>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</si>
  <si>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</si>
  <si>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</si>
  <si>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</si>
  <si>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</si>
  <si>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</si>
  <si>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</si>
  <si>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</si>
  <si>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</si>
  <si>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</si>
  <si>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</si>
  <si>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</si>
  <si>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</si>
  <si>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</si>
  <si>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</si>
  <si>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</si>
  <si>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</si>
  <si>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</si>
  <si>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</si>
  <si>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</si>
  <si>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</si>
  <si>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</si>
  <si>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</si>
  <si>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</si>
  <si>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</si>
  <si>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</si>
  <si>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</si>
  <si>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</si>
  <si>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</si>
  <si>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</si>
  <si>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</si>
  <si>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</si>
  <si>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</si>
  <si>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</si>
  <si>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</si>
  <si>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</si>
  <si>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</si>
  <si>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</si>
  <si>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</si>
  <si>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</si>
  <si>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</si>
  <si>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</si>
  <si>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</si>
  <si>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</si>
  <si>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</si>
  <si>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</si>
  <si>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</si>
  <si>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</si>
  <si>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</si>
  <si>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</si>
  <si>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</si>
  <si>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</si>
  <si>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</si>
  <si>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</si>
  <si>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</si>
  <si>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</si>
  <si>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</si>
  <si>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</si>
  <si>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</si>
  <si>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</si>
  <si>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</si>
  <si>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</si>
  <si>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</si>
  <si>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</si>
  <si>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</si>
  <si>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</si>
  <si>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</si>
  <si>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</si>
  <si>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</si>
  <si>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</si>
  <si>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</si>
  <si>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</si>
  <si>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</si>
  <si>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</si>
  <si>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AVANCE CUALITATIVO ENERO 2024</t>
  </si>
  <si>
    <t>% DE AVANCE ACUMULADO
A ENERO 2024</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</si>
  <si>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</si>
  <si>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</si>
  <si>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</si>
  <si>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</si>
  <si>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</si>
  <si>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</si>
  <si>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</si>
  <si>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</si>
  <si>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</si>
  <si>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</si>
  <si>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</si>
  <si>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</si>
  <si>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</si>
  <si>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</si>
  <si>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</si>
  <si>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</si>
  <si>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</si>
  <si>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</si>
  <si>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</si>
  <si>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</si>
  <si>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SIN PROGRAMA</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</si>
  <si>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</si>
  <si>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</si>
  <si>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</si>
  <si>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</si>
  <si>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</si>
  <si>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</si>
  <si>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</si>
  <si>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</si>
  <si>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</si>
  <si>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</si>
  <si>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</si>
  <si>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</si>
  <si>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</si>
  <si>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PROGRAMADO</t>
  </si>
  <si>
    <t>FINALIZADO</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</si>
  <si>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</si>
  <si>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</si>
  <si>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</si>
  <si>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</si>
  <si>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</si>
  <si>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La actividad no presenta avance en el mes de junio, se está a la espera de los comentarios de la Experta Ruth Quevedo</t>
  </si>
  <si>
    <t>La actividad no presenta avance en el mes de julio, en el mes de agosto se enviará la versión ajustada del documento al Experto líder para revisión de los últimos ajustes y para su aprobación para publicación.</t>
  </si>
  <si>
    <t>El 30 de agosto se presentó a Comité de Expertos el documento ajustado con las observaciones de los Expertos Comisionados. Se están realizando los ajustes finales al documento.</t>
  </si>
  <si>
    <t xml:space="preserve">Estudio finalizado y publicado en la página web de la Comisión. </t>
  </si>
  <si>
    <t>Estudio NMT-AA GP 
CMA-CMO</t>
  </si>
  <si>
    <t>Diagnóstico y marco de referencia</t>
  </si>
  <si>
    <t>Febrero</t>
  </si>
  <si>
    <t>Documento de avance de documento final</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</si>
  <si>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</si>
  <si>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</si>
  <si>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</si>
  <si>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</si>
  <si>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</si>
  <si>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</si>
  <si>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</si>
  <si>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</si>
  <si>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</si>
  <si>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</si>
  <si>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</si>
  <si>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Se están consolidando los ajustes realizados para remisión al experto supervisor</t>
  </si>
  <si>
    <t>Se están realizando los ajustes en atención a las observaciones recibidas, para realizar la reunión con los asesores de los Expertos Ruth Quevedo y Leonardo Navarro. Se preparó la información del estado del estudio para presentar al Experto supervisor en reunión del 3 de agosto de 2023. Como los ajustes aún no están aprobados no se ajusta el project, por lo que el porcentaje de avance no se va a ajustar.</t>
  </si>
  <si>
    <t>El 23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</si>
  <si>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Se continua con el ajuste final al documento para enviar al Experto lider en el mes de octubre la versión ajustada. No se ajusta el project, ni el porcentaje de avance.</t>
  </si>
  <si>
    <t>No hubo avances en el mes de octubre</t>
  </si>
  <si>
    <t>Se terminaron los ajustes producto de las observaciones recibidas de los Expertos comisionados y se envío versión final del documento al Experto líder para ser agendado en CEO del mes de diciembre de 2023.</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</si>
  <si>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</si>
  <si>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</si>
  <si>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</si>
  <si>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</si>
  <si>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</si>
  <si>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</si>
  <si>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</si>
  <si>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</si>
  <si>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 xml:space="preserve">El 8 de junio se realizó reunión con los asesores de la Experta Ruth Quevedo para analizar las observaciones realizadas por ella en el mes de junio. Se continúo con el ajuste al documento producto de las observaciones realizadas por el Experto Leonardo Navarro. </t>
  </si>
  <si>
    <t>El 31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</si>
  <si>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Se finalizaron los ajustes del documento y se presentó la versión final al Experto líder para su aprobación y para ser presentado en CEO. Se presentó en el CEO del 8 de noviembre y se está a la espera de las observaciones de los demás Expertos para realizar los ajustes finales.</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</si>
  <si>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</si>
  <si>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</si>
  <si>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</si>
  <si>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</si>
  <si>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</si>
  <si>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</si>
  <si>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</si>
  <si>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</si>
  <si>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</si>
  <si>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comentarios del Experto Comisionado Leonardo Navarro el día 27 de junio/2023, se trabaja en análisis de observaciones que corresponden a forma y otros de fondo.
Se finalizaron análisis del CCP real y el CCP proyectado, así como resultados del balance hídrico e información solicitada en la encuesta y visitas realizadas en marzo de 2023.
No se evidencia un relevante avance, a pesar de contar con finalizados los análisis en mención, en concordancia a que el HIto 4 depende de las revisiones de Expertos y los ajustes identificados.
</t>
  </si>
  <si>
    <t>Con los comentarios allegados de la Exp. RUTH QUEVEDO (29 de mayo/2023)y los comentarios del Exp. LEONARDO NAVARRO (26 de junio/2023)  se incorporaron los ajustes de forma en el documento durante el mes de julio de 2023.
Los ajustes de fondo, se revisaron y analizaron para ser discutidos en mesas de trabajo con expertos y sus asesores.
Se preparó presentación de comentarios y respuestas para iniciar revisiones, discusiones y aprobaciones.</t>
  </si>
  <si>
    <t xml:space="preserve">La reducción del avance acumulado en el periodo del reporte, refiere a la incorporación de más actividades a desarrollar en el H4. Las mismas refieren a revisiones por parte del experto supervisor, coordinadora del servicio y ajustes del equipo técnico y jurídico. Lo anterior, busca acordar las observaciones y comentarios allegados por demás supervisores, de tal manera que se logre contar con una versión final de publicación conciliada.  Asi las cosas, durante el periodo de reporte se desarrollaron las siguientes actividades:
1. Mesas de trabajo: 03 de agosto de 2023 , citada por Experto Jorge Cardoso para verificar estado de avance de estudios, en particular sobre revisión de comentarios allegados por demás expertos. Se preparó presentación de comentarios de fondo y propuesta de respuestas relacionadas con el Estudio de Pérdidas y Demanda. 09, 16 de agosto de 2023 con equipo del Estudio de CMI, con la finalidad de articular la  toma de decisiones y propuestas del Q* y la BCR, asunto que permitiría tomar decisiones en los dos estudios para determinar incentivos o castigos en el NMTAA. 15 y 16 de agosto de 2023 con equipo técnico y jurídico para verificar estado de avances de ajustes a comentarios de forma, realizados por Expertos, verificación de comentarios de fondo, y 28 de agosto 2023, revisión de ajustes de fondo necesarios a realizar en el documento, con profesional de la subdirección.
2. Ajuste documento para publicación: Se continuó con revisión y ajustes de forma al documento, teniendo en cuenta distribución de las actividades a desarrollar por el Equipo Técnico y Jurídico para complementar Estudio conforme observaciones allegadas por los Expertos. Se consolidó presentación para realizar a coordinadora de servicio y a Experto lider estudios NMTAA con balance de observaciones y lineamientos allegados para revisión, discusión y aprobación, preparatoria de reunión asesores a realizar en septiembre de 2023.
</t>
  </si>
  <si>
    <t xml:space="preserve">Se presentaron ajustes sobre los cambios solicitados por los expertos comisionados al documento remitido en el mes de abril del presente año los dias 7, 8, y 18  de septiembre del presente año. </t>
  </si>
  <si>
    <t>Se ajustó el marco de referencia: conceptual, normativo, de politica y regulatorio con base en observaciones de mesas de trabajo con expertos y articulación con estudios de sostenibilidad ambiental, componente social y generalidades</t>
  </si>
  <si>
    <t>Se ajustó lo relacionado con el análisis y propuestas respecto a la determinación de la demanda, asi mismo se ajustó el anexo relacionado con el balance hídrico</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</si>
  <si>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</si>
  <si>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</si>
  <si>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</si>
  <si>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</si>
  <si>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</si>
  <si>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</si>
  <si>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</si>
  <si>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</si>
  <si>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</si>
  <si>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</si>
  <si>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</si>
  <si>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 xml:space="preserve">El equipo de trabajo está trabajando en los análisis derivados de las observaciones de la Dra Ruth Quevedo. Hasta la fecha no hemos recibido los comentarios del doctor Leonardo Navarro.	</t>
  </si>
  <si>
    <t>Se recibieron los comentarios y observaciones del Director Ejecutivo Leonardo Navarro y su equipo de trabajo. Se realizó una matriz para consolidar todas las observaciones realizadas y dar respuesta a cada observación.</t>
  </si>
  <si>
    <t xml:space="preserve">Se participó en diferentes reuniones de trabajo para definir ajustes en la estructura del documento, y en cambios de forma. Se avanzó en los cambios de fondo del documento. La mesa con los diferentes asesores de los Expertos Comisionados se programó para el mes de septiembre. Se ajusta el project a partir de lineamientos dados por la Coordinadora General de los Estudios del NMT y el Experto Comisionado Jorge Cardoso. </t>
  </si>
  <si>
    <t xml:space="preserve">Se participó en diferentes reuniones de trabajo para definir ajustes en la estructura del documento, y en cambios de forma. Se avanzó en los cambios de fondo del documento. Se realizó mesa de trabajo con asesores de los Expertos Comisionados. Se ajusta el project a partir de lineamientos dados por la Coordinadora General de los Estudios del NMT y el Experto Comisionado Jorge Cardoso para definir fechas probables de finalización del documento. </t>
  </si>
  <si>
    <t>Se avanzó en los cambios de fondo del documento. Se ajusta el project para definir fechas probables de finalización del documento.</t>
  </si>
  <si>
    <t>A partir de diferentes reuniones realizadas al interior del equipo de trabajo se analizaron diferentes temas con la finalidad de avanzar en los cambios de fondo del documento. Se ajusta el project para definir fechas probables de finalización del documento.</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</si>
  <si>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</si>
  <si>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</si>
  <si>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</si>
  <si>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</si>
  <si>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</si>
  <si>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</si>
  <si>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</si>
  <si>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</si>
  <si>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</si>
  <si>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</si>
  <si>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</si>
  <si>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</si>
  <si>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</si>
  <si>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</si>
  <si>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los comentarios al estudio por parte de la Experta Ruth Quevedo el día 26 de junio. El equipo de trabajo está trabajando en los análisis derivados de dichas observaciones. Hasta la fecha no hemos recibido los comentarios del doctor Leonardo Navarro.	</t>
  </si>
  <si>
    <t>El día 27 de julio se recibieron las observaciones del doctor Leonardo Navarro y su equipo de trabajo, a partir de la fecha mencionada el equipo de Componente Social se ha reunido para conversar sobre las observaciones de forma y de fondo y para identificar la manera de hacer los ajustes en los casos de que sea pertinente. De igual forma, se llevó a cabo una reunión. Se ha avanzado en algunos ajustes de forma en el documento y se está a la espera de una reunión que está programada el día 10 de agosto del presente año con los demás coordinadores de los estudios del marco de grandes prestadores y con el experto líder el doctor Cardoso para identificar la forma de proceder con los ajustes de fondo solicitados.</t>
  </si>
  <si>
    <t xml:space="preserve">Se están realizando los ajuestes de fondo en el documento según la resunión llevada a cabo con el doctor Cardoso el día 10 de agosto donde se dió línea sobre las respuesta que debíamos tener en cuenta a los comentarios realizados por el experto Leonardo Navarro y la experta Ruth Quevedo. De igual forma, se realizó la mesa de trabajo con asesores el día 23 de agosto. </t>
  </si>
  <si>
    <t xml:space="preserve">El mes de septiembre se realizaron los ajustes de forma y de fondo del documento del Componente social según las observaciones recibidas por los expertos y sus equipos de asesores. El día 27 de septiembre se remitió el documento y el resumen completo del estudio al experto comisionado Jorge Cardoso para su revisión, el equipo se encuentra a la espera de las observaciones para realizar los ajustes pertinentes. </t>
  </si>
  <si>
    <t>Se expuso el estudio de Componente Social en el CEO N° 41 el 11 de octubre, posteriormente se realizaron las modificaciones pertinentes según las solicitudes de los Expertos Comisionados. Posteriormente en reunión del 31 de octubre el Doctor Cardoso aprobó la publicación del documento, el resumen y la infografía del estudio. El jueves 2 de noviembre se publicó en la página de la CRA</t>
  </si>
  <si>
    <t xml:space="preserve">Se publicó el documento el 1 de noviembre en la página de la CRA https://www.cra.gov.co/prensa/estudio-componente-social. </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</si>
  <si>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</si>
  <si>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</si>
  <si>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</si>
  <si>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</si>
  <si>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</si>
  <si>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</si>
  <si>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</si>
  <si>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</si>
  <si>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</si>
  <si>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</si>
  <si>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El 15 de junio se realizaron los ajustes al documento del estudio con respecto a lo indicado por el Experto Jorge Cardoso frente al PND. Así mismo, el 26 de junio se recibieron las observaciones de la Experta Ruth Quevedo, el 28 de junio se llevó a cabo una reunión con el coordinador del marco para acordar los ajustes y se dio inicio a la documentación de los mismos.</t>
  </si>
  <si>
    <t>El 19 de Julio se recibieron las observaciones del Director Leonardo Navarro, al respecto se programaron reuniones con los asesores de los dos expertos para discutir los ajustes que se recomiendan frente al documento del estudio. Se han adelantado algunas modificaciones de forma que se sugirieron especificamente en el marco normativo, el marco de politica publica y la introduccion, como estos aun son ajustes provisionales no tienen consideracion en el project, por lo que el porcentaje de avance no se va a ajustar.</t>
  </si>
  <si>
    <t>Se adelantaron modificaciones de fondo a los capitulos de diagnóstico y propuesra, de acuerdo con los lineamiento del Experto Lider Jorge Cradoso, los cuales se revisaran con los asesores de los expertos en la mesa de trabajo programada para el 8 de septiembre.</t>
  </si>
  <si>
    <t>El equipo de trabajo está realizando los ajustes solicitados, por la coordinadora de los estudios.</t>
  </si>
  <si>
    <t>Se atendieron las observaciones realizadas por el Experto Lider, sin embargo, en el CEO 44 se recibieron comentarios adicionales los cuales deben ser evaluados y ajustados. Se deben evaluar nuevas fechas de entrega para ajustar cronogramas.</t>
  </si>
  <si>
    <t>Se atendieron las observaciones realizadas por los Expertos, sin embargo, en el CEO 49 se recibieron comentarios adicionales los cuales deben ser evaluados y ajustados. Se deben evaluar nuevas fechas de entrega para ajustar cronogramas.</t>
  </si>
  <si>
    <t>El documento fue aprobado en CEO No. del 51 del 20 de diciembre de 2023 y fue publicado en la página web de la entidad.  
https://www.cra.gov.co/prensa/senales-regulatorias-promuevan-implementacion-innovacion-tecnologica-los-servicios-publicos</t>
  </si>
  <si>
    <t>Estudio NMT-AA GP
Articulador</t>
  </si>
  <si>
    <t>Se realizaron mesas de trabajo con el equipo para definir estándares y metas</t>
  </si>
  <si>
    <t>Esta actividad no tuvo avances en marzo</t>
  </si>
  <si>
    <t>Esta actividad no tuvo avances en abril</t>
  </si>
  <si>
    <t>Se estructuró la propuesta de estructura del documento que contiene el estudio articulador, se realizó análisis con las disposiciones contenidas en el nuevo PND</t>
  </si>
  <si>
    <t>Se realizaron tres reuniones para revisar la estructura propuesta para el documento del estudio. El equipo jurídico está adelantando la revisión de los fundamentos jurídicos en articulación con las disposiciones del nuevo PND. Se revisaron las tareas a seguir según los temas priorizados y se asignó el equipo de trabajo para revisar las propuestas de criterios para cálculo de los costos.</t>
  </si>
  <si>
    <t>Se realizaron dos reuniones continuando con la revisión de la estructura propuesta para el documento del estudio y se están identificando los temas a complementar a partir de los ajustes finales que se están realizando en los demás estudios.</t>
  </si>
  <si>
    <t>Durante el mes de septiembre no se realizaron avances sobre este estudio, ya que se priorizaron las actividades de ajustes de los demás estudios.</t>
  </si>
  <si>
    <t>Durante el mes de noviembre no se realizaron avances sobre este estudio, ya que se priorizaron las actividades de ajustes de los demás estudios.</t>
  </si>
  <si>
    <t>Marco tarifario de los servicios públicos de acueducto y alcantarillado aplicable a grandes prestadores</t>
  </si>
  <si>
    <t>La actividad no presenta avance en el mes de junio</t>
  </si>
  <si>
    <t>La actividad no presenta avance en el mes de julio</t>
  </si>
  <si>
    <t>La actividad no presenta avance en el mes de Agosto</t>
  </si>
  <si>
    <t>Con apoyo del equipo de trabajo se culminan completamente  los análisis de preferencias de los usuarios, dicho análisis que hace parte de la función de la demanda del agua en los usuarios del nuevo marco de grandes prestadores de acueducto y alcantarillad</t>
  </si>
  <si>
    <t>Actividad excluida del PAI 2023</t>
  </si>
  <si>
    <t>Publicar participación ciudadana</t>
  </si>
  <si>
    <t>Participación Ciudadana Publicada</t>
  </si>
  <si>
    <t>SR13</t>
  </si>
  <si>
    <t>Estudio NMT-AA PP
Estudio de estructura de mercado.</t>
  </si>
  <si>
    <t>Documento de Avance</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</si>
  <si>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</si>
  <si>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</si>
  <si>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</si>
  <si>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Documento Avance</t>
  </si>
  <si>
    <t>Se estructuraron terminos de referencia para licitación de la consultoria de los estudios, la licitación se publico en la página web de opción legal el proceso L013-23, se consolidaron comentarios a los TDR y se inició el proceso de evaluación de las propuestas recibidas</t>
  </si>
  <si>
    <t>El comité evaluador conformado entre la CRA y OPCIÓN LEGAL realizó la verificación de documentos, evaluación técnica y financiera desde el 16 de junio al 7 de julio. El 21 de julio se firma por parte del Comité Gestor (CRA - AECID) el Acta No. 3 en la cual se da la NO OBJECIÓN a la firma UT ESTRATEGIA-CEFINCO como ganadora del proceso licitatorio. Forman parte del Acta: i) Informe técnico de Licitación L013-23, donde se detalla el paso a paso de la evaluación técnica ii) Documento final de criterios de calificación (Propuestas técnicas y económicas) y iii) Documento Excel con calculo detallado de experiencia según perfiles y criterios, establecidos en los términos de referencia.</t>
  </si>
  <si>
    <t xml:space="preserve">El 3 de agosto se suscribió en contrato de consultoria 1518-23 entre la UNIÓN TEMPORAL ESTRATEGIA -CEFINCO y CORPORACIÓN OPCIÓN LEGAL (entidad ejecutora de la subvención). Se realizó reunión de inicio el 15 de agosto en cuyo marco se socializaron los resultados del documento de bases del nuevo marco tarifario de acueducto y alcantarillado para pequeños prestadores. Adicionalmente, se desarrolló mesa de trabajo para aclarar inquietudes y presentar plan de trabajo general por parte de la consultoria el 31 de agosto. </t>
  </si>
  <si>
    <t>Se revisó y aprobó primer producto ren relación con la planeación de consultoría, metodología, marco conceptual, plan de trabajo y cronograma.
Se solicitó información al SUI con radicado 20230300079161 del 15-09-2023.</t>
  </si>
  <si>
    <t>La consultoria socializó metodologia de elaboración de estudio de segmentación y caracterización del mercado. El experto comisionado aprobó el documento de enfoque del NMT para pequeños prestadores, se compartió con la consultoria estudio de generalidades de grandes prestadores para que se tomará como referencia en el estudio de pequeños prestadores</t>
  </si>
  <si>
    <t>Con base en la información suministrada por la CRA, la consultoria viene haciendo las modelaciones correspondientes para proponer una segmentación del mercado, y realizar un análisis de oferta y demanda en el mercado atendido por pequeños prestadores. Adicionalmente, en el marco del comité gestor de aprobó adelantar las visitas a prestadores programadas para el mes de enero, las cuales se realizarian en noviembre de 2023. En este sentido, el equipo de la consultoria realizó el 6 y 7 de noviembre de 2023 visitas en los municipios de Tulua y Ginebra a los pretadores ACUANARIÑO,  TRES ESQUINAS y ACUAVALLE (Mercado regional), el 14-15 de noviembre de 2023 en el municipio de Tumado a los prestadores Acueducto Centro Poblado de Candelillas, Asociación de Agua y Saneamiento Básico de Espriella y el 20-21 de Noviembre de 2023 en el departamento de la Guajira a comunidades wayuu</t>
  </si>
  <si>
    <t>SR14</t>
  </si>
  <si>
    <t>Estudio NMT-AA PP
Régimen de libertad para fijar tarifas</t>
  </si>
  <si>
    <t xml:space="preserve">2023-05-24. Se firmó por parte del Comité Gestor del Acta No. 2 con la aprobación de los TDR, COL-038-ALC. </t>
  </si>
  <si>
    <t>El equipo técnico de la CRA analizó la vigencia del Decreto 421 de 2000</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</si>
  <si>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</si>
  <si>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</si>
  <si>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El equipo técnico y juridico del proyecto está consolidando los resultados de los dialogos genuinos y abiertos para identificar barreras y posibles incentivos en la nueva formula tarifaria, con base en el análisis de la fórmula tarifaria vigente</t>
  </si>
  <si>
    <t>SR16</t>
  </si>
  <si>
    <t>Estudio NMT-AA PP
Evaluación de la capacidad de pago de los usuarios o suscriptores</t>
  </si>
  <si>
    <t>A la fecha se han definido las problemáticas, el alcance y los objetivos que persigue el estudio. Asimismo, se construyó el marco normativo, regulatorio y de política pública del mismo. De igual forma, se realizó una identificación y revisión de las diversas metodologías que existen para estimar la disposición y capacidad de pago de los usuarios. A partir de allí se definió la metodología más adecuada a aplicar al estudio y el procedimiento metodológico para hacerlo. En el siguinte link se puede evidenciar estas actividades:
 https://crapsb.sharepoint.com/:w:/r/sites/EstudiosnuevomarcotarifarioAApequeos/Documentos%20compartidos/General/Estudios%20NMT%20peque%C3%B1os%20prestadores/4.%20Evaluaci%C3%B3n%20de%20la%20capacidad%20de%20pago%20de%20los%20usuarios%20o%20suscriptores/Estructura%20ESCAPA.docx?d=wc3899b0a4b764cf5ad129c0f2f46f0a2&amp;csf=1&amp;web=1&amp;e=Ldl9G8</t>
  </si>
  <si>
    <t>En el marco del Estudio de capacidad de pago requerido para el nuevo marco tarifario de acueducto y alcantarillado de pequeños prestadores se construyó una presentación que muestra la estructura y los avances del estudio, la cual fue socializada al experto lider del estudio. Asimismo, se construyó el inventario de fuentes de información secundaria requeridas para hacer el análisis cuantitativo de la capacidad de pago de los usuarios y se organizaron y gestionaron las bases de datos requeridas para tal fin</t>
  </si>
  <si>
    <t>En el marco del Estudio de capacidad de pago requerido para el nuevo marco tarifario de acueducto y alcantarillado de pequeños prestadores se construyó el instrumento de acopio de información primaria requerida para estimar y analizar la disposición y capacidad de pago de los usuarios. Asimismo, se construyó la propuesta que tienen como objetivo el levantamiento de información en campo y el proceso de sistematización de la información recolectada</t>
  </si>
  <si>
    <t>En el marco del Estudio de capacidad de pago requerido para el nuevo marco tarifario de acueducto y alcantarillado de pequeños prestadores se construyó los terminos de referencia del equipo de trabajo (supervisor y encuestadores) que se encargará de desarrollar el piloto de levantamiento de información primaria requerida para estimar y analizar la disposición y capacidad de pago de los usuarios. Asimismo, se definieron las regiones y los indicadores a estimar y analizar con las fuentes de información secundarias.</t>
  </si>
  <si>
    <t>En el marco del Estudio de capacidad de pago requerido para el nuevo marco tarifario de acueducto y alcantarillado de pequeños prestadores se construyó el protocolo de campo para la prueba piloto y los formatos de supervisión y seguimiento para la prueba piloto de levantamiento de información primaria requerida para estimar y analizar la disposición y capacidad de pago de los usuarios. Asimismo, se construyó el presupuesto del plan de visitas de la citada prueba piloto. Se realizó inducción al equipo de trabajo (supervisor y encuestadores) responsable de realizar la prueba piloto sobre el protocolo de campo y la encuesta del estudio sobre disposición y capacidad de pago de los usuarios que son atendidos por los pequeños prestadores del Acueducto y Alcantarillado. Por último, se diseñó en la herramienta Forms de Microsoft la encuesta requerida para el estudio.</t>
  </si>
  <si>
    <t xml:space="preserve">En el marco del Estudio de capacidad de pago requerido para el nuevo marco tarifario de acueducto y alcantarillado de pequeños prestadores se construyó y diseñó en la herramienta Excel la encuesta requerida para el estudio. Asimismo, se dió inicio a la prueba piloto de la encuesta en la zona rural del Municipio de Ramiriquí (Boyacá). Una vez terminada la prueba en el citado municipio se procedio a realizar la misma en los municipios de Turmeque (Boyacá), Marinilla (Antioquia), Copacabana (Antioquia), Pereira (Risaralda) y Dosquebradas (Risaralda). Al cierre del mes de noviembre se habían practicado 750 encuestas. </t>
  </si>
  <si>
    <t>Estudio NMT-AA PP
Innovación y uso de tecnologías adaptadas al contexto y buenas prácticas para el manejo del agua</t>
  </si>
  <si>
    <t>La consultoria socializó metodologia de elaboración de estudio de segmentación y caracterización del mercado. El experto comisionado aprobó el documento de enfoque del NMT para pequeños prestadores, se compartió con la consultoria estudio de generalidades de grandes prestadores para que se tomará como referencia en el estudio de pequeños prestadores. Se socializó propuesta de encuesta con equipo técnico del experto supervisor</t>
  </si>
  <si>
    <t>El equipo técnico realizó mesas de trabajo con aquasat, universidad del Cauca y Unisangil con el fin de identificar tecnologias disponibles apicables a pequeños mercados</t>
  </si>
  <si>
    <t>Estudio NMT-AA PP
Complementariedad de planes de inversión del prestador con los aportes de los municipios, departamento y Nación.</t>
  </si>
  <si>
    <t>Se participó en las discusiones del proyecto de decreto sobre asociaciones público comunitarias en el marco de la mesa de trabajo con el DNP</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</si>
  <si>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</si>
  <si>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</si>
  <si>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</si>
  <si>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</si>
  <si>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</si>
  <si>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</si>
  <si>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</si>
  <si>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Se realizó presentación del proyecto al Experto Líder y se envío para la revisión de él y de su equipo del proyecto de resolución. Las observaciones del Experto líder se recibieron el 28 de junio y se están realizando los ajustes para ser presentados los documentos en Comité de Expertos.</t>
  </si>
  <si>
    <t>Se realizaron los ajustes al proyecto de resolución según las observaciones remitidas por el Experto líder, se trabajó en la elaboración del documento de trabajo. Una vez finalizado el documento se realizará la reunión de presentación del proyecto con los demás Expertos y se agendarán los documentos para ser presentados en Comité de Expertos.</t>
  </si>
  <si>
    <t>Se recibió de la SSPD la información detallada de la calificación del IUS del año 2022. Se está incorporando esa información en el documento de trabajo. Una vez finalizada la actualización del documento y de la PPT con el proyecto se realizará la reunión de presentación con los demás Expertos (programada para septiembre) y se agendarán los documentos para ser presentados en Comité de Expertos.</t>
  </si>
  <si>
    <t>Se completó la elaboración de los documentos, se enviaron a aprobación del Experto líder y se llevo a cabo la reunión de presentación del proyecto a los demás Expertos Comisionados. Con los ajustes producto de la reunión se agendarán los documentos para ser presentados en el Comité de Expertos del 6 de octubre de 2023.</t>
  </si>
  <si>
    <t>Se presentó el proyecto de resolución en el CEO No 40 el 6 de nov Reunión de asesores de miembros de la comisión el 19 de noviembre.</t>
  </si>
  <si>
    <t>Esta actividad no presentó avances en el mes de mayo/23</t>
  </si>
  <si>
    <t>Esta actividad no presentó avances en el mes de junio/23</t>
  </si>
  <si>
    <t>Esta actividad no presentó avances en el mes de julio/23</t>
  </si>
  <si>
    <t>Esta actividad no presentó avances en el mes de Agosto/23</t>
  </si>
  <si>
    <t>Esta actividad no presentó avances en el mes de Septiembre/23</t>
  </si>
  <si>
    <t xml:space="preserve">El proyecto de resolución fue aprobado en Sesión de comisión ordinaria No 305 de 2023. </t>
  </si>
  <si>
    <t>El proyecto se encuentra en desarrollo de la participación ciudadana desde el 24 de octubre de 2023 y finalizará el 8 de noviembre de 2023.</t>
  </si>
  <si>
    <t>El período de participación ciudadana finalizó el 8 de noviembre de 2023.</t>
  </si>
  <si>
    <t>La matriz de participación ciudadana se aprobó en el CEO No. 47 del 22 de noviembre donde se aprobaron las lineas de respuestas propuestas por el equipo.</t>
  </si>
  <si>
    <t>La propuesta de resolución definitiva, el documento de trabajo y el documento de respuestas a participación ciudadana se presentó en el CEO No. 48 del 29 de noviembre donde fueron aprobados todos los documentos. El dia 30 de noviembre se remitieron los documentos del proyecto para agendar la reunión de asesores previa a la sesión de Comisión.</t>
  </si>
  <si>
    <t>Esta actividad no presentó avances en el mes de Noviembre/23</t>
  </si>
  <si>
    <t>SR125</t>
  </si>
  <si>
    <t>Modificación del Libro 2, Parte 7, Titulo 5 de la Resolución CRA 943 de 2021, que contiene
la Resolución CRA 887 de 2019 y se dictan otras disposiciones.</t>
  </si>
  <si>
    <t>El proyecto de resolución fue presentado en Comité de Expertos Ordinario No. 46 del 16 de noviembre de 2023, el comité solicitó ajustar el proyecto, el proyecto de resolución y el documento de trabajo se encuentran en proceso de ajustes</t>
  </si>
  <si>
    <t>La actividad no tuvo gestión en el periodo</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</si>
  <si>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</si>
  <si>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</si>
  <si>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</si>
  <si>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</si>
  <si>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</si>
  <si>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</si>
  <si>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</si>
  <si>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</si>
  <si>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</si>
  <si>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</si>
  <si>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</si>
  <si>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</si>
  <si>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</si>
  <si>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</si>
  <si>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</si>
  <si>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</si>
  <si>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</si>
  <si>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</si>
  <si>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</si>
  <si>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</si>
  <si>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</si>
  <si>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La matriz de participación ciudadana Se aprobó en el CEO No. 17 de 2023 del 25 de abril
Se presentará En CEO No. 30 del 26 de julio de 2023,  la matriz de participación ciudadana, con dos votos encontra y uno  favor.  Se encuentra en revisión los pasos que se deben adelantar para continuar con el proceso.</t>
  </si>
  <si>
    <t>Se enviaron documento de trabajo y Proyecto de Resolución a Expertos en abril para su revisión y aprobación</t>
  </si>
  <si>
    <t>Se presentó a CEO No. 11 del 16 de marzo de 2023, el documento de trabajo y  proyecto de resolución para aprobación ajustado.  El Proyecto de Resolución  cual fue aprobado por unanimidad.
Se presentará En CEO No. 27 del 5 de julio Matriz de participación Ciudadana y documento de trabajo para aprobación</t>
  </si>
  <si>
    <t xml:space="preserve">Se presentó a CEO No. 11 del 16 de marzo de 2023, el documento de trabajo y  proyecto de resolución para aprobación ajustado.  El Proyecto de Resolución  cual fue aprobado por unanimidad.
</t>
  </si>
  <si>
    <t>Se presentó proyecto de resolución definitiva en SCO No. 300 fue aplazada la decisión se definió citar al DANE para revisar inquietudes sobre el resultado del proyecto ejecutado con ellos mediante convenio Interadministrativo.</t>
  </si>
  <si>
    <t>Esta actividad no tuvo avance en el mes de Junio</t>
  </si>
  <si>
    <t>La resolución definitva fue aprobada en sesión de comisión ordinaria No. 303, teniendo en cuenta el trámite que se desarrollo para la aprobación de esta resolución se adjunta en la carpeta de soportes, el detalle de cada etapa y las actas de Comité de Expertos o Sesión de Comisión que estuvieron involucradas, lo anterior basado en detalle que se obtuvo del acta borrador de las sesión de comisión No. 303, aun no aprobada.  También se adjuntan los soportes en la carpeta de estas actas.</t>
  </si>
  <si>
    <t>No hubo actividad en el mes de Agosto</t>
  </si>
  <si>
    <t>Publicado en Diario Oficial No 52.505 del 1 de septiembre de 2023.</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</si>
  <si>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</si>
  <si>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</si>
  <si>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</si>
  <si>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</si>
  <si>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</si>
  <si>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</si>
  <si>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</si>
  <si>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</si>
  <si>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</si>
  <si>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</si>
  <si>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</si>
  <si>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 xml:space="preserve">Se realizó la consulta de EEFF en el SUI para el año 2022, para en el siguiente mes actualizar los parámetros de cálculo del estudio. </t>
  </si>
  <si>
    <t xml:space="preserve">Se ajustó el modelo con los EEFF de los prestadores que reportaron información para la vigencia 2022. Con estos resultados se calculó nuevamente la estructura de capital para los últimos 5 años y se calcularon tanto l WACC como el capital de trabajo.  Con estos resultados se procederá a actualizar el documento técnico soorte. Avance 87%. </t>
  </si>
  <si>
    <t>Documento final socializado con el experto lider.</t>
  </si>
  <si>
    <t>Actividad excluida</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</si>
  <si>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</si>
  <si>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</si>
  <si>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</si>
  <si>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</si>
  <si>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Actividad Finalizada</t>
  </si>
  <si>
    <t>Actividad Finalizada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</si>
  <si>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</si>
  <si>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</si>
  <si>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 xml:space="preserve">Se ajustó el documento final para la revisión por parte del coordinador de estudios. </t>
  </si>
  <si>
    <t xml:space="preserve">Se envió el documento definitivo a la experta supervisiora y se recibieron comentarios el 27/07/2023 con el visto bueno a la propuesta. Avance 99%. </t>
  </si>
  <si>
    <t>Documento final socializado en CEO</t>
  </si>
  <si>
    <t>Se socializó el estudio con el equipo estructurador.</t>
  </si>
  <si>
    <t>No hubo actividad en el mes de Octubre</t>
  </si>
  <si>
    <t>Se autorizó la publicación del documento pendiente de publicación en Página Web</t>
  </si>
  <si>
    <t>Estudio NMT-A GP 
Factor de Producción y Aforos</t>
  </si>
  <si>
    <t>Documento de avance Diagnóstico y marco de referencia</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</si>
  <si>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</si>
  <si>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</si>
  <si>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</si>
  <si>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</si>
  <si>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Se continua con el proceso de actualización de ejercicio de factores de producción para residuos no aprovechables. Se realiza reunión con la coordinación general de los estudios NMTA para plantear el desarrollo de alternativas adicionales en cuanto los factores de producción de aprovechables, metodologías de aforo (No Aprovechables y Aprovechables.) y se distribuyen tareas adicionales para el equipo de trabajo para la finalización y entrega del Hito 1 del estudio para el 14 de julio.</t>
  </si>
  <si>
    <t>Se está gestionando la consecución de recursos, para que el ministerio contrate la consultoría para caracterización de los residuos, esto en el marco de un convenio grande con el MVCT, ya hay términos de referencia borrador, se los enviará a RMQ,  se debe empezar a avanzar en el estudio de mercado de estos términos. Esa caracterización de residuos es clave para mediciones de densidad, por suscriptor, caracterización en la fuente, esto va a alimentar la metodología de los residuos.  Diferencias significativas:  OAJ emitió un concepto, no se refieren a producción de residuos sino a las prácticas, por ahora no hay mucho más del concepto.  Inmuebles desocupados, se va a revisar otros lineamientos de otros servicios para analizar comparativamente</t>
  </si>
  <si>
    <t>Se están analizando ideas preliminares para la inclusión en el diagnóstico de la incorporación de parámetros generales de medición para las comunidades organizadas que implementan actividades relacionadas con "Pacas Digestoras" como alternativa de tratamiento (nueva actividad). Pendiente mesa de trabajo con grupo de aseosores experta supervisora. Se realizó el acta de visita a una asociación de aprovechamiento  para la observación y recopilación de información (operativa y de costos) para considerar en las metodologías de aforos.</t>
  </si>
  <si>
    <t xml:space="preserve">Se desarrollaron los ejercicios para los escenarios 1 y 2 contemplados en el Hito 1 y se tiene previsto ser presentados en reunión con el Equipo Estructurador de Aseo el día 7 de Noviembre de 2023.
</t>
  </si>
  <si>
    <t>Se presentó tanto la propuesta conceptual como los resultados de los factores de producción para residuos no aprovechables y para residuos aprovechables acorde con la estructura de mercado y la clusterización propuesta por el EEA en el taller para la construcción de la fórmula tarifaria el día 30 de noviembre de 2023. Sin embargo, dado que se va a incluir una clusterización para el segmento GEA se debe volver a realizar dichos cálculos.</t>
  </si>
  <si>
    <t>Esta actividad no presentó avances en el mes de Abril</t>
  </si>
  <si>
    <t>Esta actividad no presentó avances en el mes de mayo</t>
  </si>
  <si>
    <t>Esta actividad no presentó avances en el mes de junio</t>
  </si>
  <si>
    <t>No hubo actividad en el mes de Septiembre</t>
  </si>
  <si>
    <t>No hubo actividad en el mes de Noviembre</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</si>
  <si>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</si>
  <si>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</si>
  <si>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</si>
  <si>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</si>
  <si>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</si>
  <si>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</si>
  <si>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 xml:space="preserve">Documento de avance de la Propuesta regulatoria </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</si>
  <si>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</si>
  <si>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</si>
  <si>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</si>
  <si>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</si>
  <si>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</si>
  <si>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reciben observaciones del coordinador del servicio.
Se ajustan observaciones y se envían proyecto a los comisionados supervisores.</t>
  </si>
  <si>
    <t xml:space="preserve">Se ajustan observaciones al Hito 1 por parte de los comisionados supervisores, los cuales se enviaron a través de correo electrónico el día 31 el julio de 2023.
</t>
  </si>
  <si>
    <t>Se envió avance a experta comisionada (25 de septiembre de 2023), sus asesores, y miembros del equipo estructurador, pero durante todo el mes de septiembre no se recibió retroalimentación.</t>
  </si>
  <si>
    <t>Actividad finalizada en el mes de octubre</t>
  </si>
  <si>
    <t>Se inica la generación de respuestas a las observaciones del coordinador del servicio.
Se inicia el modelamiento de los cálculos de los impactos de la medida regulatoria.</t>
  </si>
  <si>
    <t>Se incluye el modelamiento de los cálculos de los impactos de la medida regulatoria y se envía documento a revisión de los comisionados supervisores.
Se elabora presentación para los comisionados supervisores y equipos de trabajo.</t>
  </si>
  <si>
    <t>Se llevó a cabo la socialización del Hito 1, en el cual se contó a los expertos supervisores y asesores los resultados de las alternativas y propuesta conceptual. 
La socialización se llevó a cabo el día miércoles 5 de julio de 2023 de 10 a 12 de la mañana, en la cual se atendieron todas las preguntas.</t>
  </si>
  <si>
    <t>Se empieza a adelantar la entrega del Hito 3 trayendo los resultados de la alternativas seleccionada por los comisionados expertos trayendo la información de costos eficientes, la fórmula de cálculo de los gastos admiinstrativos, la articulación del CCS y gastos administrativos, y los inicios de la propuesta de régimen de calidad y descuentos.</t>
  </si>
  <si>
    <t>Información No disponible (disponible a partir del 15 de septiembre en ese momento se actualizará)</t>
  </si>
  <si>
    <t>En las reuniones que se llevaron a cabo, se indicó el avance de la sección de indicadores de calidad. En todo caso, se delimitan los indicadores, se genera propuesta de descuento en lo que sesíra la TFS.</t>
  </si>
  <si>
    <t>Se determinaron los indicadores de calidad, y se empieza a resumir el documento del estudio debido a la solicitud de que los ducumentos tengan en su cuerpo alrededor de las 40 páginas</t>
  </si>
  <si>
    <t>Esta actividad no presentó avances en el mes de Agosto</t>
  </si>
  <si>
    <t>Esta actividad no presentó avances en el mes de Octubre</t>
  </si>
  <si>
    <t>SR29</t>
  </si>
  <si>
    <t>Estudio NMT-A GP 
Recolección y Transporte</t>
  </si>
  <si>
    <t>Documento de Avance Propuesta Conceptual</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</si>
  <si>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</si>
  <si>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</si>
  <si>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</si>
  <si>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</si>
  <si>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</si>
  <si>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Se continuó con actividades del periodo anterior. Esto es: 
1. Mesas de trabajo con el Equipo técnico y Jurídico, para definir análisis en bases de datos de los resultados de las entrevistas cualitativas.
2. Continuidad en edición, estructuración y soportes en el documento, con los insumos brindados por el equipo técnico y jurídico y las discusiones realizadas.
Se continúa con el mismo porcentaje de avance, en consideración a que se están mejorando los resultados de análisis de encuestas y documento de trabajo, pero aún no se cuentan con resultados definitivos para cerrar el H1. Es de indicar que,  se ajustaron fechas de entrega, dado que el equipo técnico se encuentra en paralelo con el avance de otros Estudios y asuntos de la Subdirección.</t>
  </si>
  <si>
    <t>El porcentaje del acumulado del estudio disminuye en concordancia a que se incorporan nuevas actividades en cada hito,a solicitud de Experta Supervisora del Estudio.
Se realizó revisión ajustada de capitulos de antecedentes, hipótesis, mesas de trabajo con gremios/prestadores y revisión nacional e internacional. Se realizaron los estadísticos de la muestra total y por segmento de la información cargada en SUI y recopilada en las Encuestas de la CRA para la identificación de parámetros y costos reales de las actividades. Se avanza en revisión de análisis y verificación de esta información (SUI y Encuestas). Se definieron conceptualmente alternativas para regular la actividad, actividades necesarias para su materialización y se discutieron con coordinadora servicio.</t>
  </si>
  <si>
    <t>01,  02, 04, 09, 10, 16, 25 de agosto /23. Reuniones de avances para desarrollo de Hito 1, se organizaron mesas de trabajo con el Equipo técnico y Jurídico, para definir: revisión y verificación de resultados de las bases de datos provenientes de encuestas, relacionada con flota, personal y dotaciones; parámetros de frecuencia normativos y experimentales; lineamientos para definición de análisis. 
01, 14 de agosto de 2023 – Reunión con Experta Ruth Quevedo para organizar estado de avance de Estudios NMT-Aseo y nueva estructura para su ejecución. Se presentó estado de avance del Estudio de Recolección y Transporte, dificultades encontradas para su desarrollo y finalización del H1. Se revisaron los lineamientos a tener en cuenta en los Estudios.
22 de agosto de 2023.Reunión con FENOGE presentación de propuesta solicitud de asistencia técnica, y pasos a desarrollar para materialización de la misma. Se definieron lineamientos y aspectos a tener en cuenta para presentar propuesta. Insumos para el Estudio de Recolección y Transporte y demás estudios que hacen parte del NMTAseo.
En conclusión, durante el periodo de reporte, se continuó con organización  del documento, reestructuración , con los inumos brindados por el equipo técnico y jurídico y edición general para dar forma a Hito 1. Diagnóstico.</t>
  </si>
  <si>
    <t xml:space="preserve">Se continuó con organización  del documento, reestructuración , con los inumos brindados por el equipo técnico y jurídico y edición general para dar forma a Hito 1. Diagnóstico. Se finalziarón los análisis de Encuestas. 
20 de septiembre de 2023 –  Se realizó presentación de avances y alternativas conceptuales establecidas en el Estudio de Recolección y transporte, citada por el Equipo Estructurador de Aseo.
21 de septiembre de 2023 –  Se realizó mesa de trabajo con FENOGE, para revisión de propuesta de actividades y productos a realizar en Asistencia Técnica.
29 de septiembre de 2023 – Se realizó presentación a FENOGE, en donde se presentó cadena valor del SPA, la regulación vigente marco tarifario prestadores con más de 5.000 suscriptores y lineamientos a tener en cuenta en el próximo marco tarifario. 
</t>
  </si>
  <si>
    <t>Se continuó con organización  del documento, reestructuración , con los inumos brindados por el equipo técnico y jurídico y edición general para dar forma a Hito 1. Diagnóstico.Se finalizaron capitulos revisados de objetivos, antecedentes, hipótesis y problema. Se trabaja en la estrcuturacion del capitulo de diagnóstico.
El % presentado presenta una reducción, en concordancia a que se modificó el alcance del capitulo alternativas recomendadas, en concordancia a que las mismas, requieren resultados númericos para la toma de decisión. Actualmente, se trabaja en la configuración del modelo para unificar la información requerida, q nos permita tomar decisiones numericas al respecto.</t>
  </si>
  <si>
    <t>*Se continuó con la organización del documento, reestructuración, revisión y ajustes con los inumos brindados por el equipo técnico y jurídico, para culminar el Hito 1. Se finalizó la revisión y ajuste de los capitulos: antecedentes y secciones del diagnostico: información SUI; estructura de mercado; y encuestas (forms). 
*Revisión estructura del modelo para incluir parámetros de análisis establecidos en alternativa 1, lo cual facilita definición de escenarios, revisión modelo de capas geográficas y consideraciones para determinar las distancias y velocidades del parámetro: distancia y velocidad (centroide-perímetro urbano-sitio de disposición final).
*El % presentado presenta una reducción, en concordancia a que se modificaron los tiempos de ejecución dadas las priorizades dadas al equipo técnico, quien apoya la elaboración de las alternativas, esto es: atención de solicitudes particulares, adelanto de yincanas, atención de talleres y la atención y priorización de otros estudios, actividades aprobadas y verificadas por el Subdirector y el Coordinador del Servicio.</t>
  </si>
  <si>
    <t xml:space="preserve">Documento de avance Propuesta Conceptual </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</si>
  <si>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</si>
  <si>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</si>
  <si>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14 de junio/23.Reunión con FENOGE, en donde se revisaron inquietudes y lineamientos necesarios para cerrar propuesta de solicitud en Asistencia Técnica. 
Si bien se avanza en propuesta y se cuenta con un preliminar de avances del documento, la actividad tuvo un retroceso, en consideración a que FENOGE solicitó mayor detalle en la elaboración de la propuesta, entonces se está detallando lo solicitado para presentar propuesta y aprobación de Expertos.</t>
  </si>
  <si>
    <t>El porcentaje del acumulado del estudio disminuye en concordancia a que se incorporan nuevas actividades en cada hito,a solicitud de Experta Supervisora del Estudio.
Se consolidó la generalidad de la solicitud de asistencia técnica con FENOGE para identificar alternativas no convencionales, sus requerimientos y costos para considerar en la tarifa de aseo, en particular el CRT y ET;  
Se realizaron los proyectos de solicitud de información de contenedores y estaciones de trabsferencia.</t>
  </si>
  <si>
    <t>No se realizaron avances durante el periodo.</t>
  </si>
  <si>
    <t>Se cuenta con un documento resumen revisado y ajustado con objetivos, actividades y productos a solicitar en asistencia técnica a realizar a FENOGE. A revisión del coordinador del servicio y la experta supervisora. Se desarrollaron las siguientes mesas de trabajo:
05 de oct./23. Mesa de trabajo con FENOGE, en donde se atendieron preguntas e inquietudes de la propuesta presentada para el desarrollo de la asistencia técnica, con la finalidad de la construcción de la alternativa 2 del Estudio de Recolección y Transporte que busca incorporar alternativas tecnológicas en la prestación.
12 de octubre de 2023. Se convocó reunión con Ministerio de Minas y Energía para conocer los desarrollos en el Análisis de Potencial Energético Subnacional, de tal forma que estos insumos sirvan para la propuesta de solicitud en asistencia técnica refereida a FENOGE, en el marco de los Estudios del NMTAseo.</t>
  </si>
  <si>
    <t xml:space="preserve">* Organización taller presentación propuesta alternativas y formula a Experta supervisora.
* Preparación presentación alternativas y formula conceptual y discusión.
* Se realizó presentación con propuesta de formula conceptual y alternativas a trabajar en el Estudio de Recolección y Transporte. Se recogieron y analizaron observaciones en taller interno. 
</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</si>
  <si>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</si>
  <si>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</si>
  <si>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</si>
  <si>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El avance indicado refiere a la consolidación de información de cotizaciones, el cual no se ha modificado desde el periodo anterior.
Se amplió el plazo a los proveedores para contar con más información relacionada a cotizaciones.</t>
  </si>
  <si>
    <t>El porcentaje del acumulado del estudio disminuye en concordancia a que se incorporan nuevas actividades en cada hito,a solicitud de Experta Supervisora del Estudio.
Se continua realizando seguimiento a proveedores requeridos para obtener cotizaciones y costos a analizar para el desarrollo de las actividades de recolección, transporte y transferencia.</t>
  </si>
  <si>
    <t>Actividad Excluida</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</si>
  <si>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</si>
  <si>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</si>
  <si>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</si>
  <si>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</si>
  <si>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</si>
  <si>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</si>
  <si>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</si>
  <si>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</si>
  <si>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Se revisó el avance del equipo de trabajo frente a las tareas del mes anterior y se identificó la necesidad de replantear la presentación y análisis de los datos. Se realizó una reunión para dar las pautas para este proceso y se estandarizó el proceso de depuración y análisis de los datos recolectados en la encuesta transversal. Se acuerda con la coordinación general de los estudios NMTA la entrega del Hito 1 para el 14 de julio.</t>
  </si>
  <si>
    <t>Se continuó con la depuración y análisis de datos de la encuesta transversal, para el establecimiento de las alternativas regulatorias.  
Se modificó el porcentaje de cumplimiento debido a que se incluyeron nuevas instancias y tiempos de revisión de los resultados del Hito 1.</t>
  </si>
  <si>
    <t>1. Se empezó la coordinación de la segunda tanda de visitas para recopilar información de eficiencias
2. Se hicieron comentarios en relación con el análisis de la información reportada en SUI y se inició la revisión de los mismos
3. Se unificó la informacion de la encuesta respecto a inversiones, equipos, herramientas y dotación para obtener los costos asociados
4. Se terminó la revisión de los estudios de costos y se plasmó la misma en una base de datos para su posterior análisis e inclusión en el documento de trabajo</t>
  </si>
  <si>
    <t>Se realiza el empalme con nuevo integrande del equipo de trabajo. Con la experiencia y acercamiento a proveedores de maquinaria que tiene dicho integrante, se desarrollo un proceso de consecusión de alrededor de 12 cotizaciones sobre barredoras mecánicas, las cuales han sido incorporadas en la actividad transversal de "Cotizaciones para el NMTA". Se esta en proceso de obtención de información complementaria referente a potenciales variables que permitan establecer parámetros de ajuste para el desarrollo de una de las alternativas para el costo de barrido y limpieza.</t>
  </si>
  <si>
    <t>Se realizan diferentes análisis de las variables relacionadas con la categorización de pisos térmicos, extensión de vías urbamas sujetas a la actividad de barrido y limpieza y las condiciones topográficas (pendiente media del perímetro urbano), con el fin consolidar una base de datos (numericos y espaciales) para establecer posibles relaciones entre los diferentes municipios del NMTA que permitan identificar agrupaciones para la definición de la alternativa 2 desarrollada en el estudio. Se esta en proceso de control de calidad de los datos, empalme de la información de distintas fuentes para contar con una mayor cantidad de datos y definiendo el proceso de correlación.</t>
  </si>
  <si>
    <t>Se realizaron las primeras aproximaciones a la clusterización de los municipios que cuentan con información técnica (confort climático, pendiente promedio, altura, entre otras) para verificar la consistencia de los datos y proceder a aterrizar la alternativa 2 que se propone en el estudio. Adicionalmente, se empezó con la construcción del modelo del precio techo ajustado con la información recopilada en las diferentes fuentes de información (encuestas, visitas, SUI) y la inclusión de las técnicas de barrido con información suficiente, la segmentación de mercado propuesta para el NMTA y la diferenciación del tipo de zona intervenida (cuneta o área). Finalmente, se desarrolló una mesa interinstitucional con la Dirección Técnica de la SSPD para recoger las recomendaciones, percepciones e ideas de esta entidad en relación del direccionamiento de esta actividad."</t>
  </si>
  <si>
    <t>Excluido ARI 2022</t>
  </si>
  <si>
    <t>Esta actividad no presentó avances en el mes de agosto/23</t>
  </si>
  <si>
    <t>Esta actividad no presentó avances en el mes de septiembre/23</t>
  </si>
  <si>
    <t>La actividad no presentó avances en el mes de noviembre</t>
  </si>
  <si>
    <t>Esta actividad no presentó avances en el mes de octubre/23</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</si>
  <si>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</si>
  <si>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</si>
  <si>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</si>
  <si>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</si>
  <si>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</si>
  <si>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</si>
  <si>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</si>
  <si>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1. Se hizo revisión de la información consignada en la parte de excel de las encuestas. De este modo la coordinadora del estudio identificó los análisis que se deben hacer con la información de las mismas estableciendo preguntas guía para la actividad de corte de césped y estableciendo un orden de revisión de los datos que deberá replicarse para las otras cuatro actividades. 
2. Consierando la entrega del Hito 1 del estudio de CCS, se hizo una revisión del presente estudio con el fin de identificar los aspectos que faltan para finalizar el Hito 1. En ese sentido, se remitió un correo con las tareas y se asignaron las tareas en el documento de trabajo del estudio con el fin de contar con el Hito 1 a finalizar el mes de julio para revisión de coordinadora del servicio. 
3. Se hace entrega a la coordinadora del estudio del título de análisis de SUI el cual entrará en etapa de revisión y retroalimentación.</t>
  </si>
  <si>
    <t>Cabe precisar en primer lugar que hubo un decrecimiento en el porcentaje de avance debido a dos cosas: i) dilataciones de la tarea de análisis de la encuesta debido a que la información cuenta con particularidades, ii) se incluyeron tareas de revisión por parte de la experta comisionada y su equipo.
Avances del mes:
- Análisis encuestas: Se hizo la primera depuración de la información de las encuestas para las 5 actividades de limpieza urbana pasando todos los valores al mismo periodo de tiempo (dic 2022). El equipo técnico se encuentra haciendo depuraciones adicionales para sacar los costos asociados a base de operaciones, inversiones, dotación, etc. 
- Análisis estudios de costos poda: para el análisis de información de aplicación del marco tarifario, se pretende complementar el documento presentando un resumen de la información consignada en los estudios de costos de poda de árboles remitidos por las personas prestadoras. Se está consolidando la información de los estudios identificados en ORFEO.</t>
  </si>
  <si>
    <t>1. Se organizaron las fechas de las visitas de septiembre y octubre. Hasta la fecha se han realizado las siguientes: Medellín (11 y 12 sept), Soacha (13 y 14 sept), Chía (18 y 19 sept), Santa Marta (28 y 29 sept), Tunja-Duitama (28 y 29 sept) y Bucaramanga (28, 29 y 30)
2. Con respecto a la consultoría de Pilotos de barrido y CLUS IoT, se revisó el producto 2, se remitieron los comentarios al BID, se hicieron 2 presentaciones, se sostuvieron reuniones con: BID y URBETRACK para la entrega del documento (15 sept), el equipo de la subdirección y asesores de la experta líder (20sept), con el director ejecutivo encargado (25sept), con el BID y URBETRACK nuevamente (27 sept)</t>
  </si>
  <si>
    <t>Análisis excel encuesta: se organiza la información en 4 documentos distintos revisando la clasificación de la información para su posterior análisis. El equipo ha avanzado en la obtención de los costos de ítems de inversión, equipos, dotación y herramientas, así mismo en los datos de base operación y flota y personal tercerizado y propio.
Análisis SUI: Se revisó y complementó el análisis de cantidades y costos obteniendo gráficos con la información depurada. Queda pendiente revisar y complementar el análisis de acuerdos para poder incorporar estos gráficos en el documento con su respectiva descripción.
Se realizó presentación del estado de avance del estudio al equipo estructurador la cual tuvo lugar el 19 de octubre.
Visitas: se finalizó la segunda sesión de visitas con las ciudades de Ciudad Bolivar, Cali, Bogotá, Manizales y Barranquilla. Esta pendiente iniciar el análisis de la información recopilada
Pilotos: se recibe producto 2 con ajustes y se revisa el producto 3 para el cual se escribieron las observaciones las cuales serán socializadas en la reunión con el BID programada para el 9 de noviembre.</t>
  </si>
  <si>
    <t>Análisis excel encuesta: El equipo de trabajo terminó el análisis de la encuesta para revisión de la coordinadora del estudio para de este modo incorporar la información en el documento.
Análisis SUI: Se finalizó el análisis y se incorporó en el documento.
Análisis Visitas: Se incorporaron los hallazgos del segundo ciclo de visitas en el documento.
Pilotos: Se sostuvo reunión el 28 de noviembre con URBETRACK, se hicieron ciertas aclaraciones de los productos y se dijo que entrgarían el producto 4 el 14 de diciembre.</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</si>
  <si>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</si>
  <si>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</si>
  <si>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</si>
  <si>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Esta actividad no presentó avances en el mes de noviembre/23</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</si>
  <si>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</si>
  <si>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</si>
  <si>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</si>
  <si>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</si>
  <si>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</si>
  <si>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</si>
  <si>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</si>
  <si>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 xml:space="preserve">En el marco de la cooperación, la GIZ suscribió contrato con la firma Blackforest Consulting el 15 de junio y se espera realizar la reunión de inicio del contrato en la fecha que se acuerde con los participantes. </t>
  </si>
  <si>
    <t>Se da inicio a la consultoría contratada con el apoyo de la GIZ, para la cual se conforma y entrega información relevante de referencia para el consultor.
De otro lado, se hace entrega de una encuesta para que el consultor la revise y comente, con la cual se espera recoger información de la actividad adicional a la recopilada y entregada con anterioridad.</t>
  </si>
  <si>
    <t>El consultor entregó la matriz de decisión de tecnologías para los diferentes tipos de tratamiento: biológico, térmico, mecánico. El equipo técnico de la CRA solicitó a GIZ mayor información sobre la definición, alcance y exclusiones (si aplica) de los criterios evaluados para la selección de tecnologías en los aspectos socio-ambiental, técnico y económico. Así como, la descripción técnica de cada tecnología analizada en los diferentes tratamientos.</t>
  </si>
  <si>
    <t xml:space="preserve">El Equipo Técnico de la CRA, GIZ y el Consultor priorizaron las tecnologías para el desarrollo del modelo tarifario en el siguiente producto: 
1. Digestión anaerobia (pequeña escala, descentralizada)
2. Digestión anaerobia (gran escala, centralizada)
3. Compostaje en pilas con volteo
4. Compostaje en pilas con aireación forzada
5. Pacas digestora silva
De igual forma, se está considerando la posibilidad de incluir una tecnología adicional por parte de GIZ por aspectos presupuestales. </t>
  </si>
  <si>
    <t>Se presentó el costeo de las tecnologías prorizadas, incluyendo los CAPEX, OPEX, beneficios tributarios e ingresos. De otra parte se definieron los objetivos, hipótesis y antecedentes regulatorios del estudio Asimismo, se analizaron las buenas prácticas a nivel nacional e internacional respecto a tecnologías de tratamiento.</t>
  </si>
  <si>
    <t>Se finalizó el análisis de antecedentes regulatorios y jurídicos. Se analizaron los conceptos técnicos en ORFEO y se sistematizaron las visitas técnicas realizadas a plantas de tratamiento.</t>
  </si>
  <si>
    <t>En el equipo técnico y jurídico se definió el problema y la necesidad regulatoria. Así como el análisis de los conceptos técnicos emitidos desde la CRA respecto a alternativas de tratamiento.</t>
  </si>
  <si>
    <t>Se definieron las alternativas regulatorias, las cuales se encuentran en evaluación. De otra parte, la consultoría GIZ presentó el impacto en la tarifa de los costos analizados de las tecnologías priorizadas.</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</si>
  <si>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</si>
  <si>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</si>
  <si>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</si>
  <si>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</si>
  <si>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</si>
  <si>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</si>
  <si>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</si>
  <si>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Se recibieron los productos de la consultoría y se hicio la construcción deldocumento Hito1,, así com los términos de referencia para los talleres participativos con recicladores de la propuesta de la fórmula tarifaria.  Proximamente se realizará reunión con el consultor para presentear los resultados de la consultoría.</t>
  </si>
  <si>
    <t>Se está elaborando el documento soporte del H1, se espera que el 16 de agosto estará listo.  Se tiene una consideración es que el doc. Sale de las consultorías, sin embargo se ha tenido que hacer análisis propios con las encuestas del año pasado.  Se entrega al coordinador del servicio para su revisión.  La idea es que este documento incluya los comites de conciliación, y también se hará una encuesta sobre los comités de conciliación.  Esto en paralelo, y adicionalmente los términos de referencia de avina, para hacer talleres de formulación conjunta de la fórmula tarifaria, en contratación de consultor que haría estas jornadas.</t>
  </si>
  <si>
    <t>Se continua con la elaboración y ajuste del documento H1, a la par se realizó el análisis de las encuestas remitidas por los prestadores en el formato FORMS, se está trabajando en la depuración y consolidación de las encuestas en formato EXCEL, para posteriormente analizarlas e incluirlas en el documento.</t>
  </si>
  <si>
    <t>1. Se finalizó la consolidación de las bases de datos para el análisis de la información y construcción del diagnóstico. Se inicia la construcción del diagnóstico que dará lugar a la propuesta conceptual</t>
  </si>
  <si>
    <t>Se avanzó en el modelamiento de escenarios del factor de producción de aprovechables, y su análisis, también en el análisis de las conclusiones al redecor de los datos del SUI.</t>
  </si>
  <si>
    <t>Se cuenta con la información completa, procesada y analizada y se realizan ajustes de forma y revisiones que permitan dar por finalizado este capítulo.</t>
  </si>
  <si>
    <t>Esta actividad no presentó avances en el mes de febrero</t>
  </si>
  <si>
    <t>Se cuenta con la identificación de las alternativas, algunas de las cuales dependen de la modifiación del Decreto 596 de 2016; con lo cual se ha decidico avanzar en una alternativa que se apega al esquema operativo vigente. No obstante, para realizar estos ejercicios, es necesario finalizar el modelo, par el cual se parte del propuesto por le conusltor y se realiza el análisis de los datos a utilizar para el mismo.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</si>
  <si>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</si>
  <si>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</si>
  <si>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</si>
  <si>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</si>
  <si>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</si>
  <si>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ajustó el documento de diagnóstico y se encuentrra en revisón del coordinador de estudios.</t>
  </si>
  <si>
    <t>Se envión el documento tecnico soporte del estudio a la coordinación del servicio. Se recibieron observaciones y se estan realizando ajustes. Ya se ajustó el diagnóstico con información complementaria del SUI y el informe de residuos solidos para la vifegencia 2021 que publica la SSPD. Se esta trabajando en ajustes al problema regulatorio y otras consideraciones. Avance Hito 1 : 88% Avance Proyecto : 52%</t>
  </si>
  <si>
    <t>Se realizó presentación del Hito Uno al experto lider y se estan realizando ajustes de acuerdo con las observaciones</t>
  </si>
  <si>
    <t>Se reicibieron comentarios por parte del enlace del quipo estructurador y se están realizando los ajustes en el documento. Se definieron las cantidades de obra para los rellenos sanitarios que sustentarán la propuesta de precio techo Categoría I.</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</si>
  <si>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</si>
  <si>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</si>
  <si>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</si>
  <si>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</si>
  <si>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</si>
  <si>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</si>
  <si>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</si>
  <si>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</si>
  <si>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</si>
  <si>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</si>
  <si>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</si>
  <si>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</si>
  <si>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</si>
  <si>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Proyecto de Resolución aprobado en Sesión de Comisión.</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</si>
  <si>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</si>
  <si>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</si>
  <si>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</si>
  <si>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</si>
  <si>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Sin avance</t>
  </si>
  <si>
    <t>Se avanza con miras del producto previsto, en virtud de la ejecución del Contrato No. 170 de 2023 con la firma Medellín &amp; Durán Abogados S.A.S., cuyo objeto es la actualización de la resolución compilatoria y racionalización de la regulación general</t>
  </si>
  <si>
    <t>Continúa la ejecución del Contrato No. 170 de 2023 con la firma Medellín &amp; Durán Abogados S.A.S., cuyo objeto es la actualización de la resolución compilatoria y racionalización de la regulación general</t>
  </si>
  <si>
    <t>Avanza de buena forma la ejecución del Contrato No. 170 de 2023  cuyo objeto es la actualización de la resolución compilatoria y racionalización de la regulación general</t>
  </si>
  <si>
    <t>En Comité de Expertos Ordinario No. 48 de noviembre 29, se aprobó el proyecto de resolución "Por la cual se realiza la depuración y actualización de la Resolución CRA 943 de 2021 "Por la cual se compila la regulación general de los servicios públicos de acueducto, alcantarillado y aseo , y se derogan unas disposiciones""</t>
  </si>
  <si>
    <t>No se presentaron avances en febrero</t>
  </si>
  <si>
    <t>Sin avance para el mes</t>
  </si>
  <si>
    <t>En Sesión de Comisión Ordinaria No. 307 de 20 de diciembre de 2023 fue aprobado el proyecto regulatorio</t>
  </si>
  <si>
    <t xml:space="preserve"> </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</si>
  <si>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</si>
  <si>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</si>
  <si>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</si>
  <si>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</si>
  <si>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</si>
  <si>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</si>
  <si>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</si>
  <si>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</si>
  <si>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Se realizó reunión con el Director Ejecutivo respecto del alcance y objetivos de la evaluación de impacto, con base en lo cual se ajustarán los TDR</t>
  </si>
  <si>
    <t>Se realizaron ajustes a los TDR de acuerdo con los obejtivos y productos, los cuales fueron remitidos al director ejecutivo para revisión y observaciones. Una vez recibidos los comentarios se hicieron los ajustes y se elaboraron las cartas de solicitud de cotización para los consultores.</t>
  </si>
  <si>
    <t>Se realizó presentación resumen a CEO No.34, sobre necesidad, objeto, productos, presupuesto y propuesta de comité Evaluador y condiciones generales en las que se llevará a cabo el concurso de méritos para la adjudicación de la consultoría que llevará a cabo el estudio de impacto.</t>
  </si>
  <si>
    <t>Se realizó participación ciudadana de estudios previo del "estudio de impacto regulatorio", del cual se recibieron observaciones y se brindó respuesta a las mismas. Una vez subsanadas las observaciones se publico el proyecto de TDR para comentarios con el fin de ser publicado el pliego definitivo.</t>
  </si>
  <si>
    <t>Se hizo modificación de los miembros del comité evaluador ante el comité de expertos.
Se realizó evaluación de habilitantes y se pondero la propuesta del habilitado, para continuar con la adjudicación del contrato.</t>
  </si>
  <si>
    <t>Se suministro información al consultor para el desarrollo del estudio, adicional el consultor remite el primer entregable sobre el cronograma para revisión y trámite por parte del supervisor. 
https://crapsb-my.sharepoint.com/:f:/r/personal/kfonseca_cra_gov_co/Documents/Documentos%20base%20-%20Estudio%20de%20Impacto?csf=1&amp;web=1&amp;e=MhAzNh</t>
  </si>
  <si>
    <t>Se realizó entrega de 3 productos de acuerdo con lo establecido en los pliegos de contidiciones, de acuerdo con los compromisos se cumple con esta actividad.</t>
  </si>
  <si>
    <t>Documento definitivo</t>
  </si>
  <si>
    <t>Esta actividad no presentó avances en el mes de julio</t>
  </si>
  <si>
    <t>Esta actividad no presentó avances en el mes de septiembre</t>
  </si>
  <si>
    <t>Esta actividad no presentó avances en el mes de Octubre.</t>
  </si>
  <si>
    <t>Esta actividad no presentó avances en el mes de noviembre.</t>
  </si>
  <si>
    <t>Estrategia de impulso a la participación y presencia regional</t>
  </si>
  <si>
    <t>Estrategia de presencia regional</t>
  </si>
  <si>
    <t>SR-OAP</t>
  </si>
  <si>
    <t>Reporte de la realización de 5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</si>
  <si>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</si>
  <si>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</si>
  <si>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</si>
  <si>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</si>
  <si>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</si>
  <si>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</si>
  <si>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</si>
  <si>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El 13 de junio se realizó la Yincana de acueducto y alcantarillado en Cartagena con 43 participantes. Se esta terminando de diseñar la Yincana de Aseo para realizar los 3 eventos previstos durante el segundo semestre del 2023</t>
  </si>
  <si>
    <t xml:space="preserve">Se identificaron los posibles sitios y fechas para realizar las Yincaseos
Sitios: Bogota, Bucaramanga, Pereira, Duitama, Medellín, Santa Marta y Cogua
Fechas; 25 agosto, 14 sep, 5 oct, 26 oct, 16 nov, 30 noviembre
El subdirector esta gestionando la decisión por parte de los comisionados.
</t>
  </si>
  <si>
    <t>En el CEO No.31 del 2 de agosto del 2023 se aprobó la realización de 6 eventos de Yincaseo. El pasado 31 de agosto se realizó el evento  en la ciudad de Bogotá.</t>
  </si>
  <si>
    <t xml:space="preserve">Se realizó la Yincaseo en la ciudad de Bucaramanga el día 15 de septiembre. </t>
  </si>
  <si>
    <t>El pasado 27 de octubre se realizó la Yincaseo en la ciudad de Duitama.</t>
  </si>
  <si>
    <t>El pasado 17 de noviembre se realizó la Yincaseo en la ciudad de Medellín. Por directriz de la entidad se decidió cancelar la Yincaseo programada para la ciudad de Santa Marta en el mes de diciembre.</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</si>
  <si>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</si>
  <si>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</si>
  <si>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</si>
  <si>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</si>
  <si>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</si>
  <si>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</si>
  <si>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</si>
  <si>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</si>
  <si>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</si>
  <si>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El 15 de junio se realizó la socialización virtual sobre inversiones ambientales. La socialización del 8 de junio no se pudo realizar porque los técnicos estaban en el evento de la Andi.</t>
  </si>
  <si>
    <t xml:space="preserve">Se planeó la realización de seis socializaciones virtuales solicitadas por el MVC : 24-julio Contratos de condiciones uniformes, contratos de suministro e interconexión (R759/2016) y consumo básico (R750/2016);  
4-agosto Metodología tarifaria de los servicios públicos domiciliarios de acueducto y alcantarillado para pequeños prestadores; 
08-agosto Metodología tarifaria del servicio público domiciliario de aseo para pequeños prestadores
14-agosto Regulación sobre esquemas diferenciales en áreas de difícil gestión y en zonas de difícil acceso (R948/2021)
22-agosto Indicador Único Sectorial y Planes de Gestión y Resultados (R906/2021) y entrega a terceros (781 de 2016)
28-agosto Esquemas regionales acueducto y alcantarillado . Res. CRA 963 de 2022
En este mes de julio se realizó la socialización virtual planeada para el día 24 del mes.  
</t>
  </si>
  <si>
    <t>Se realizaron 6 socializaciones virtuales para el MVCT.</t>
  </si>
  <si>
    <t>Actividad finalizada</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</si>
  <si>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</si>
  <si>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</si>
  <si>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</si>
  <si>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</si>
  <si>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</si>
  <si>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</si>
  <si>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</si>
  <si>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</si>
  <si>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</si>
  <si>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</si>
  <si>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</si>
  <si>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</si>
  <si>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</si>
  <si>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</si>
  <si>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 xml:space="preserve">El equipo de aseo aprobó las fichas técnicas e hizo algunas observaciones. Se estan solicitaron los ajustes técnicos y de diseño a las fichas tecnicas. Además se solicitó el diseño del resto del material del juego a la diseñadora grafica.  </t>
  </si>
  <si>
    <t xml:space="preserve">Durante este mes de julio se desarrolló y preparó para diseño el material del juego de la Yincaseo:
1.	Fichas de preguntas frecuentes. 
2.	El mundo que tenemos y el que queremos ser. 
3.	El tablero de mesa. 
4.	Cartelera del puntaje. 
5.	Carteleras de la pirinola del marco tarifario. 
6.	Paletas de roles. 
7.	Pendones. 
8.	Los retos. 
9.	La ruta. 
10.	Metodología del juego. 
El 19 de julio se hizo la presentación del juego a la comisionada Ruth Quevedo, al equipo de aseo y al subdirector de regulación.  El 26 de julio se hizo un ejercicio de simulacro de la Yincaseo con el equipo de aseo de la subdirección de regulación del cual salieron ajustes al material que se solicitaron a la diseñadora. </t>
  </si>
  <si>
    <t>El 31 de agosto se realizó en Bogotá el evento piloto de la Yincaseo, se recibió la retroalimentación del equipo CRA y del público asistente con lo que se esta ajustando la metodología.</t>
  </si>
  <si>
    <t>La Yincaseo ya quedó diseñada. Como resultado del piloto en Bogotá y Bucaramanga se ajustó ela metodología y el material.</t>
  </si>
  <si>
    <t>actividad finalizada</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</si>
  <si>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</si>
  <si>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</si>
  <si>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</si>
  <si>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</si>
  <si>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Se reviso con iNNpulsa el proyecto y los alcances para aplicación de Sandbox. Adicional se hace presentación sobre Sandbox, sus alcances, aplicación y retos para la CRA a los coordinadores de servicio y la persona de innovación de la subdirección de Regulación. Como resultado se revisará con los coordinadores las pruebas piloto y proyectos en q se podría aplicar Sandbox</t>
  </si>
  <si>
    <t>Durante el mes de julio se realizaron dos reuniones convocadas por el subdirector de regulación para trabajar el tema del Sandbox regulatorio, los días 12 y 21 de julio, a las cuales asistió el equipo que participará y Sergio Martínez contratista de la SR quien liderará el tema.</t>
  </si>
  <si>
    <t>Durante el mes de agosto se presento a los coordinadores de servicio, asesores de los expertos y al comité de expertos proyecto de Sandbox regulatorio teniendo en cuenta que se tiene previsto ser incluido en el proyecto de INNpulsa, a solictitud del comité de expertos para dar continuidad al proceso se solicita concepto jurídico a la OAJ sobre la viabilidad de continuar con el proyecto .</t>
  </si>
  <si>
    <t>Se recibió concepto de la OAJ sobre la viabilidad de sandbox regulatorio para continuar con el proyecto y sé realizará reunión con iNNpulsa para iniciar el proyecto de acuerdo con los lineamientos de la mesa de trabajo interna</t>
  </si>
  <si>
    <t>Se realizó mesa de trabajo interna para identificar los proyectos, linea de trabajo y equipo que se tendrá en cuenta en el proyecto con iNNpulsa. De igual manera en reunión con iNNpulsa se manifesto el interes de la entidad en incluir sandbox para tener un proyecto mas robusto, para ello, se propuso reunión con la persona encargada de Sandbox para validar la viabilidad.</t>
  </si>
  <si>
    <t>Se realizó solicitud a iNNpulsa para organizar reunión donde la CRA brindará lineamientos sobre la aplicación del proyecto con el tema de sistemas de información regulatoria desde una estructura organizada.</t>
  </si>
  <si>
    <t>Se realizó reunión con iNNpulsa donde se presentaron los lineamientos que la CRA quiere realizar en el proyecto, el cual tiene como objetivo el diseño de un sistema de información regulatorio. De acuerdo a los resultados de la reunión se acuerda dar inicio el próximo teniendo en cuenta que se debe estructura.</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</si>
  <si>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</si>
  <si>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</si>
  <si>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</si>
  <si>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</si>
  <si>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</si>
  <si>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</si>
  <si>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</si>
  <si>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</si>
  <si>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</si>
  <si>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</si>
  <si>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</si>
  <si>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 xml:space="preserve">Se recibio 1 actuaciones nueva la cual es Por medio del radicado CRA No. 20233210056062 del día 26 de junio de 2023 Empresas Públicas de Medellín solicito el inicio de la actuación administrativa destinada a la imposición de servidumbre por los servicios de transporte, tratamiento y disposición final de las aguas residuales vertidas en su red por la Asociación Acueducto y Alcantarillado Cuatro Esquinas de Rionegro., de acuerdo con lo dispuesto en el artículo 2.7.4.6. de la Resolución 943 de 2021.
</t>
  </si>
  <si>
    <t>El reporte mensual, fecha 8 de agosto, no registra solicitudes recibidas</t>
  </si>
  <si>
    <t xml:space="preserve">Conforme reporte remitido el 5 de septiembre, fueron recibidas 3 solicitudes con radicados 20233210073172, 20233210073462 y 20233210074272 por parte de Empresa de Aseo de Arauca S.A. E.S.P., Empresa Ibaguereña de Acueducto y Alcantarillado S.A. E.S.P. Oficial y del Municio de Villa del Rosario, respectivamente. </t>
  </si>
  <si>
    <t>Se recibieron las siguientes dos solicitudes: Rad. 20233210075592 (solicitud implementación de esquema de excepción-autorización Área de Servicio Exclusivo Soacha); Rad. 20233210073462 (Solicitud modificación fórmula tarifaria de IBAL ESP Oficial)</t>
  </si>
  <si>
    <t>Según reporte de 1 de noviembre, se recibió la siguiente solicitud: Rad. 20233210093012 (solicitud de modificación de fórmula tarifaria de Enviaseo)</t>
  </si>
  <si>
    <t>Según el reporte que presenta fecha 4 de diciembre, en el período objeto de análisis no se recibieron solicitudes de esta naturaleza</t>
  </si>
  <si>
    <t>Según el reporte generado, durante el mes de diciembre se recibió  solicitud con radicado 202332110452 de 5 de diciembre</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</si>
  <si>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</si>
  <si>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</si>
  <si>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</si>
  <si>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</si>
  <si>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</si>
  <si>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</si>
  <si>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</si>
  <si>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</si>
  <si>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 xml:space="preserve">No presenta avance durante este mes </t>
  </si>
  <si>
    <t>El reporte fechado 8 de agosto da cuenta de la expedición del Auto No. 01 de julio 28 (Por el cual se ordena la publicación de que trata el artículo 107 de la Ley 142 de 1994 dentro de la actuación administrativa de modificación de fórmula tarifaria tendiente a incorporar un componente asociado a la prestación del servicio de alcantarillado pluvial presentada por la empresa SOCIEDAD DE ACUEDUCTO, ALCANTARILLADO Y ASEO DE BARRANQUILLA - TRIPLE A S.A. E.S.P.</t>
  </si>
  <si>
    <t>El reporte del 5 de septiembre da cuenta de la expedición del Auto No. 01 de agosto 29 (Por el cual se ordena la publicación de que trata el artículo 107 de la Ley 142 de 1994 dentro de la actuación administrativa de la definición de la remuneración y/o peaje en favor de EMPRESAS PÚBLICAS DE MEDELLÍN E.S.P., por concepto de transporte, tratamiento y disposición final de las aguas residuales vertidas en los subsistemas por la Asociación de Acueducto y Alcantarillado Cuatro Esquinas del municipio de Rionegro Antioquia.</t>
  </si>
  <si>
    <t>Según el reporte fechado octubre 4, no se expidió ningún auto de esta naturaleza</t>
  </si>
  <si>
    <t>Conforme reporte fechado noviembre 1, no se expidió ningún auto de esta naturaleza</t>
  </si>
  <si>
    <t>Según el reporte generado el 4 de diciembre, durante el mes de noviembre no fueron expedidos autos de este tipo</t>
  </si>
  <si>
    <t>Según el reporte generado por la OAJ, durante el mes de diciembre no fueron expedidos autos de este tipo</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</si>
  <si>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</si>
  <si>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</si>
  <si>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</si>
  <si>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</si>
  <si>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</si>
  <si>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</si>
  <si>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</si>
  <si>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</si>
  <si>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RESOLUCIÓN CRA 982 DE 2023 (27 de junio de 2023) “Por medio de la cual se resuelve el recurso de reposición interpuesto por la empresa AGUAS DE MALAMBO S.A. E.S.P., en contra del literal b) del artículo primero de la Resolución CRA 980 de 2023” y •	RESOLUCIÓN CRA 981 DE 14 DE JUNIO DE 2023 “Por la cual se fijan las condiciones que deben regir el servicio de facturación conjunta del servicio público de alcantarillado entre AGUAS MOCOA S.A. E.S.P. y el ACUEDUCTO COMUNITARIO BARRIOS UNIDOS MOCOA.</t>
  </si>
  <si>
    <t>El reporte mensual para julio informa que no se expidieron resoluciones de carácter particular en el período</t>
  </si>
  <si>
    <t>El reporte mensual para agosto señala que fue expedida la Resolución UAE-CRA 408 de 2 de agosto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</si>
  <si>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De acuerdo al reporte remitido en correo electrónico del 4 de octubre, fue expedida la Resolución CRA 986 de 26 de septiembre (Por la cual se emite concepto favorable a la Superintendencia de Servicios Públicos Domiciliarios-SSPD, para la toma de posesión de la EMPRESA DE ACUEDUCTO, ALCANTARILLADO Y ASEO DE YOPAL EICE ESP - EAAAY EICE ESP y se dictan otras disposiciones)</t>
  </si>
  <si>
    <t>De acuerdo al reporte remitido en correo electrónico de noviembre 1, fue expedida la Resolución CRA 987 de 9 de octubre (Por la cual se resuelve una solicitud de modificación de carácter particular de la fórmula tarifaria del Costo de Disposición Final del relleno sanitario La Pradera de Donmatías, Antioquia, solicitada por Empresas Varias de Medellín S.A. E.S.P. y se dictan otras disposiciones)</t>
  </si>
  <si>
    <t>Conforme reporte de 4 de diciembre, en el mes de noviembre no se expidieron resoluciones de carácter particular</t>
  </si>
  <si>
    <t>Según el reporte generado por la OAJ, en diciembre se expidieron las siguientes resoluciones: •	“Por la cual se decreta el desistimiento de la solicitud de modificación de carácter particular de la fórmula tarifaria de los servicios públicos domiciliarios de acueducto y alcantarillado, 
presentada por la empresa IBAGUEREÑA DE ACUEDUCTO Y ALCANTARILLADO IBAL S.A. E.S.P. OFICIAL y se ordena el archivo del expediente” •“Por la cual se decreta el desistimiento de la solicitud de verificación de motivos para la inclusión de cláusulas de áreas de servicio exclusivo – ASE en el contrato que se suscriba para la prestación del servicio público de aseo en el municipio de Soacha, Cundinamarca, para las actividades de comercialización, barrido y limpieza, limpieza urbana, recolección y transporte, disposición final, tratamiento de lixiviados y aprovechamiento y se ordena el archivo del expediente
•	“Por la cual se resuelve una solicitud de modificación de carácter particular de la fórmula tarifaria tendiente a incorporar un componente asociado al sistema de alcantarillado  pluvial presentada por la SOCIEDAD DE ACUEDUCTO, ALCANTARILLADO Y ASEO DE BARRANQUILLA - TRIPLE A S.A. E.S.P.” 
•	“Por la cual se emite concepto favorable a la Superintendencia de Servicios Públicos Domiciliarios - SSPD, para la toma de posesión de la COMPAÑÍA DE SERVICIOS PÚBLICOS DE SOGAMOSO S.A. E.S.P – COSERVICIOS S.A. E.S.P. y se dictan otras disposiciones” 
•	“Por medio de la cual se resuelve el recurso de reposición interpuesto por EMPRESAS VARIAS DE MEDELLÍN S.A. E.S.P. en contra de la Resolución CRA 987 de 2023</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</si>
  <si>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</si>
  <si>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</si>
  <si>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</si>
  <si>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</si>
  <si>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</si>
  <si>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</si>
  <si>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</si>
  <si>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</si>
  <si>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La Resolución UAE-CRA 237 de 25 de mayo de 2023 “Por medio de la cual se resuelve el recurso de reposición interpuesto por la EMPRESA DE ACUEDUCTO Y ALCANTARILLADO DE BOGOTÁ – EAAB E.S.P., en contra de la Resolución UAE-CRA 115 de 2023” quedó ejecutoriada el día 1° de junio de 2023. Con Radicado 20233210051712 y •	AGUAS MOCOA S.A. E.S.P. y el ACUEDUCTO COMUNITARIO BARRIOS UNIDOS MOCOA. Radicado: 2023-321-0056942 de 29 de junio de 2023.</t>
  </si>
  <si>
    <t>Según el reporte de agosto 8, se expidió con rad. 20233210064822 la constancia de ejecutoria de la Resolución 982 de 2023 (Por medio de la cual se resuelve el recurso de reposición interpuesto por la empresa Aguas de Malambo S.A. E.S.P. en contra del literal b) del artículo primero  de la Resolución CRA 980 de 2023)</t>
  </si>
  <si>
    <t>Según el reporte de septiembre 5, se expidió la constancia de ejecutoria de la Resolución UAE-CRA 408 de agosto 2 de 2023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</si>
  <si>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El reporte generado el 4 de octubre da cuenta de la no expedición de constancias de ejecutoria en el período objteo de reporte</t>
  </si>
  <si>
    <t>El reporte generado el 1 de noviembre da cuenta de la no expedición de constancias de ejecutoria en el período objeto de reporte</t>
  </si>
  <si>
    <t>De acuerdo con el reporte del 4 de diciembre, en noviembre no fueron emitidas constancias de ejecutoria</t>
  </si>
  <si>
    <t>De acuerdo con el reporte de la OAJ, en diciembre no fueron emitidas constancias de ejecutoria</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</si>
  <si>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</si>
  <si>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</si>
  <si>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</si>
  <si>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</si>
  <si>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</si>
  <si>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</si>
  <si>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</si>
  <si>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</si>
  <si>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</si>
  <si>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</si>
  <si>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 xml:space="preserve">Según el informe de los actos administrativos expedidos en procesos de cobro coactivo en junio, se emitieron: 
•	10 Autos de indagación de bienes
•	1 Auto decretando medidas cautelares
•	14 Resoluciones que libran mandamiento de pago
•	4 Resoluciones que ordenan la terminación del proceso
•	1 Resolución que ordena seguir adelante con el proceso
•	1 Resolución que concede acuerdo de pago
</t>
  </si>
  <si>
    <t>Según reporte de agosto 5, en julio se expidieron los siguientes actos administrativos: 19 autos de indagación de bienes, 2 autos que decretando medidas cautelares, 1 auto ordenando acumulación de expediente, 7 resoluciones librando mandamiento de pago, 1 resolución ordenando seguir adelante proceso, 5 resolución ordenando terminación de proceso</t>
  </si>
  <si>
    <t>El reporte remitido el 7 de septiembre registra al emisión de los siguientes actos administrativos: 7 autos de indagación de bienes 9 autos decretando medidas cautelares, 3 autos ordenando acumulacion de expedientes, 2 resoluciones librando mandamiento de pago, 3 resoluciones ordenando la terminación del proceso, 1 resolución ordenando la terminación por causal costo-beneficio</t>
  </si>
  <si>
    <t>El reporte generado el 5 de octubre registra la expedición de los siguientes actos administrativos: 8 autos de indagación de bienes, 7 autos decretando medidas cautelares, 1 auto decretando acumulación de expedientes, 8 resoluciones librando mandamiento de pago, 4 resoluciones ordenando terminación de proceso, 1 resolución ordenando terminación de proceso por causal costo-beneficio</t>
  </si>
  <si>
    <t xml:space="preserve">Se reporta la expedición de los siguientes actos administrativos: 6 autos de indagación de bienes, 9 autos decretando medidas cautelares, 3 autos de liquidación de crédito, 5 autos ordenando acumulación de expedientes, 8 resoluciones librando mandamiento de pago, 3 resoluciones ordenando terminación de proceso, 3 resoluciones ordenando seguir adelante ejecución </t>
  </si>
  <si>
    <t>Según reporte de fecha dic 6, se expidieron: 1 auto de indagación de bienes, 11 autos decretando medidas cautelares, 1 auto de liquidación de crédito, 1 auto ordenando archivo del proceso por pago, 4 rsoluciones librando mandamiento de pago, 6 resoluciones ordenando seguir adelante ejecución, 4 resoluciones ordenando terminación del proceso y 1 resolución decidiendo sobre solicitud de acuerdo de pago</t>
  </si>
  <si>
    <t>Según reporte de enero 5 de 2024, en diciembre de 2023 se expidió un auto aprobando liquidación de crédito, 5 autos decretando medidas cautelares, una resolución librando mandamiento de pago, una resolución de terminación de proceso, una resolución de acuerdo de pago y un auto efectuando liquidación de crédito</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</si>
  <si>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</si>
  <si>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</si>
  <si>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</si>
  <si>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</si>
  <si>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</si>
  <si>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</si>
  <si>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</si>
  <si>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</si>
  <si>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El informe de demandas, denuncias y conciliaciones fue radicado con memorando 20230120004323 (ver carpeta soportes)</t>
  </si>
  <si>
    <t>El informe mensual de julio fue radicado con memorando 20230120004773 de agosto 4 (ver carpeta soportes)</t>
  </si>
  <si>
    <t>El informe mensual de agosto fue radicado con memorando 20230120005223 de septiembre 6 (ver carpeta soportes)</t>
  </si>
  <si>
    <t>El informe mensual para septiembre fue radicado con memorando 20230120005763 (ver carpeta soportes)</t>
  </si>
  <si>
    <t>El informe mensual para octubre fue radicado con memorando 20230120006463 (ver carpeta soportes) 150</t>
  </si>
  <si>
    <t>El informe mensual para noviembre fue radicado con memorando 20230120006923 (ver carpeta soportes)</t>
  </si>
  <si>
    <t>El informe mensual para diciembre de 2023 fue radicado con memorando 20240120000333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</si>
  <si>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</si>
  <si>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</si>
  <si>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</si>
  <si>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</si>
  <si>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</si>
  <si>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</si>
  <si>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</si>
  <si>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</si>
  <si>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r>
      <rPr>
        <sz val="10"/>
        <color rgb="FF000000"/>
        <rFont val="Arial"/>
        <family val="2"/>
      </rPr>
      <t xml:space="preserve">El informe mensual de gestión de los contratos de condiciones uniformes para este mes, registró los siguientes datos: 
ENTRADA 97
SALIDA 69 
CONCEPTOS DE LEGALIDAD 44
OBSERVACIONES 26
</t>
    </r>
    <r>
      <rPr>
        <sz val="12"/>
        <color rgb="FF000000"/>
        <rFont val="Arial"/>
        <family val="2"/>
      </rPr>
      <t xml:space="preserve">
</t>
    </r>
  </si>
  <si>
    <t>El informe para julio registra 69 entradas, 87 salidas, 50 conceptos de legalidad emitidos y 37 respuestas con observaciones a contratos</t>
  </si>
  <si>
    <t>El informe para el mes de agosto registra la entrada de 63 solicitudes de concepto de legalidad y la emisión de 67 respuestas; de ellas, se emitieron 33 conceptos favorables y 34 respuestas con observaciones. Los anexos hacen parte de los soportes.</t>
  </si>
  <si>
    <t>El informe para el mes de septiembre registra la entrada de 96 solicitudes de concepto de legalidad y la emisión de 61 respuestas; de ellas, se emitieron 22 conceptos favorables y 39 respuestas con observaciones. Los anexos hacen parte de los soportes.</t>
  </si>
  <si>
    <t>El informe para el mes de octubre registra la entrada de 133 solicitudes de concepto de legalidad y la emisión de 101 respuestas; de ellas, se emitieron 64 conceptos favorables y 37 respuestas con observaciones. Los anexos hacen parte de los soportes.</t>
  </si>
  <si>
    <t>El informe mensual fechado 5 de diciembre registró que durante noviembre se recibieron 101 contratos de condiciones uniformes para revisión, se emitieron 121 respuestas de las cuales 75 fueron con observaciones y 46 con concepto de legalidad</t>
  </si>
  <si>
    <t>El informe mensual fechado 3 de enero de 2024 registró que durante diciembre se recibieron 46 contratos de condiciones uniformes para revisión, se emitieron 133 respuestas de las cuales 55 fueron con observaciones y 78 con concepto de legalidad, quedando pendientes de respuesta 36 contratos</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</si>
  <si>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</si>
  <si>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</si>
  <si>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</si>
  <si>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</si>
  <si>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</si>
  <si>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</si>
  <si>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</si>
  <si>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</si>
  <si>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</si>
  <si>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</si>
  <si>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 xml:space="preserve">Tutelas falladas respecto al derecho de petición en junio de 2023:
Tutelas con fallo favorable 4 
(RADICADOS: 2023-2387/2023-00069/ 2023/00254/2023-00053)
Tutelas que invocan derecho de petición 4
</t>
  </si>
  <si>
    <t>Según reporte mensual, en julio fueron proferidos 13 fallos favorables a la entidad, con radicados 2023-02683, 2023-02662, 2023-02699, 2023-02673, 2023-02656, 2023-02659, 2023-02790, 2023-02717, 2023-02678, 2023-02707, 2023-00018, 2023-00025 y 2023-00348)</t>
  </si>
  <si>
    <t>Según reporte de septiembre 7, en el mes de agosto no se profirieron fallos en acciones de tutela de esta naturaleza</t>
  </si>
  <si>
    <t>Según reporte de octubre 6, durante septiembre se profirieron dos fallos favorables en acciones de tutela de esta naturaleza, en trámites con radicados 2023-0241 y 2023-00022</t>
  </si>
  <si>
    <t>Fueron reportados dos fallos favorables en acciones de tutela de esta naturaleza, en trámites con radicados 2023-0365 y 2023-00924</t>
  </si>
  <si>
    <t>Según el reporte de 7 de diciembre, fueron expedidos dos (2) fallos de tutela favorables a la entidad: radicados 2023-1618 y 2023-0001 (ver carpeta soportes)</t>
  </si>
  <si>
    <t>Según el reporte de 5 de enero de 2024, fueron expedidos tres (3) fallos de tutela favorables a la entidad: radicados 2023-0853, 2023-0101 y 2023-0436 (ver carpeta soportes)</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</si>
  <si>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</si>
  <si>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</si>
  <si>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</si>
  <si>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</si>
  <si>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</si>
  <si>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</si>
  <si>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</si>
  <si>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</si>
  <si>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</si>
  <si>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</si>
  <si>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</si>
  <si>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</si>
  <si>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</si>
  <si>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Esta actividad no presentó avance en el mes de junio de 2023</t>
  </si>
  <si>
    <t>Esta actividad no presentó avance para el mes de julio de 2023</t>
  </si>
  <si>
    <t>Esta actividad no presentó avance durante el mes de agosto de 2023</t>
  </si>
  <si>
    <t>El día 14 de septiembre de 2023, se realizó el Seguimiento al Plan Anticorrupción y de Atención al Ciudadano y al Mapa de Riesgos de Corrupción correspondiente al segundo cuatrimestre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</si>
  <si>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</si>
  <si>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</si>
  <si>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</si>
  <si>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</si>
  <si>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</si>
  <si>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</si>
  <si>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</si>
  <si>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 xml:space="preserve">El día 16 de agosto de 2023, se presentó a la Subdirección Administrativa y Financiera, a la Subdirección de Regulación y a la Oficina Asesora jurídica, el informe preliminar de evaluación al proceso de servicio al ciudadano correspondiente al primer semestre de 2023.
El día 22 de agosto de 2023, se presentó a la Dirección Ejecutiva, el informe definitivo de evaluación al proceso de servicio al ciudadano correspondiente al primer semestre de 2023.
</t>
  </si>
  <si>
    <t>CI51</t>
  </si>
  <si>
    <r>
      <t xml:space="preserve">Elaborar informes de auditorias de gestión de la vigencia 2023 ( 5 Auditorias  )
una (1) auditoría en el mes de junio 
dos (2) auditorías en el mes de julio
dos (2) auditorías en el mes de </t>
    </r>
    <r>
      <rPr>
        <sz val="11"/>
        <color rgb="FFFF0000"/>
        <rFont val="Arial"/>
        <family val="2"/>
      </rPr>
      <t>diciembre</t>
    </r>
    <r>
      <rPr>
        <sz val="11"/>
        <rFont val="Arial"/>
        <family val="2"/>
      </rPr>
      <t xml:space="preserve">  
</t>
    </r>
  </si>
  <si>
    <r>
      <t xml:space="preserve">Junio 
Julio 
</t>
    </r>
    <r>
      <rPr>
        <sz val="11"/>
        <color rgb="FFFF0000"/>
        <rFont val="Calibri"/>
        <family val="2"/>
        <scheme val="minor"/>
      </rPr>
      <t>Diciembre</t>
    </r>
  </si>
  <si>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</si>
  <si>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</si>
  <si>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El día 22 de junio de 2023, se remitió a la dirección ejecutiva el Informe definitivo de auditoría de gestión a la contribución especial vigencia 2021 y existencias de liquidación contribución especial 2020.</t>
  </si>
  <si>
    <t>1.- El día 28 de julio de 2023, se presentó a la Dirección Ejecutiva el informe definitivo de auditoría a las actuaciones administrativas de carácter particular vigencia 2022.
2.- El día 28 de julio de 2023, se presentó a la Dirección Ejecutiva informe definitivo de auditoría de gestión al cumplimiento y avance del plan estratégico de las tecnologías de la información (PETI vigencia 2022) y del plan de seguridad y privacidad de la información vigencias 2021 y 2022.</t>
  </si>
  <si>
    <t>El día 18 de agosto de 2023, se realizó la reunión de inicio de la auditoría al proceso de gestión de bienes y servicios de la vigencia 2022</t>
  </si>
  <si>
    <t>Esta actividad no presentó avance durante el mes de septiembre de 2023.</t>
  </si>
  <si>
    <t>Esta actividad no presentó avance durante el mes de octubre de 2023.</t>
  </si>
  <si>
    <t>1.- El día 8 de noviembre de 2023, se presentó a la Subdirección Administrativa y Financiera el informe preliminar de auditoría al proceso de gestión de bienes y servicios vigencia 2022.
2.- El día 8 de noviembre de 2023, se presentó a la Subdirección Administrativa y Financiera el informe preliminar de auditoría de seguimiento a la gestión de la nómina, aportes parafiscales,  liquidaciones por retiro o de vacaciones y cumplimiento de requisitos de los cargos vs el perfil de los funcionarios vinculados en provisionalidad y de libre nombramiento y remoción vigencia 2022.​</t>
  </si>
  <si>
    <t>1.- El día 18 de diciembre de 2023, se presentó a la dirección ejecutiva el informe definitivo de auditoría al proceso de gestión de bienes y servicios vigencia 2022.
2.- El día 12 de diciembre de 2023, se presentó a la dirección ejecutiva el informe definitivo de auditoría a la gestión del talento humano.
Actividad Cumplida</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</si>
  <si>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</si>
  <si>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</si>
  <si>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</si>
  <si>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</si>
  <si>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</si>
  <si>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</si>
  <si>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</si>
  <si>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</si>
  <si>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</si>
  <si>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</si>
  <si>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</si>
  <si>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</si>
  <si>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</si>
  <si>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$10.855.4 millones correspondiente al 37.39%.</t>
  </si>
  <si>
    <r>
      <t xml:space="preserve">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$12.803.6 millones correspondiente al 44.10%.
</t>
    </r>
    <r>
      <rPr>
        <sz val="8"/>
        <color theme="1"/>
        <rFont val="Calibri"/>
        <family val="2"/>
        <scheme val="minor"/>
      </rPr>
      <t>https://nam02.safelinks.protection.outlook.com/?url=https%3A%2F%2Fwww.cra.gov.co%2Ftransparencia%2Fplaneacion-presupuesto-informes%2Fejecucion-presupuestal%2Fjulio-2023&amp;data=05%7C01%7Clpinzon%40cra.gov.co%7C30d455e2510d4e59023d08db9461d82b%7C0f25ac5d820e433e84606c0c6dd4e7e8%7C1%7C0%7C638266920189698715%7CUnknown%7CTWFpbGZsb3d8eyJWIjoiMC4wLjAwMDAiLCJQIjoiV2luMzIiLCJBTiI6Ik1haWwiLCJXVCI6Mn0%3D%7C3000%7C%7C%7C&amp;sdata=5S0eVSDcUHnFhHnAFP7jyw1vYRnGcGCgBs1ErxxtzGs%3D&amp;reserved=0</t>
    </r>
  </si>
  <si>
    <t>La entidad para la vigencia 2023 cuenta con una apropiación total de $29.656.6 millones, de los cuales el presupuesto de funcionamiento presenta una apropiación de $17.352.1 millones, y el presupuesto de inversión con $12.304.5 millones.  con corte agosto 310 de 2023, la entidad muestra una ejecución de $14.914.0 millones correspondiente al 51.37%.
La información presupuestal puede ser consultada en el siguiente link
https://www.cra.gov.co/transparencia/planeacion-presupuesto-informes/ejecucion-presupuestal/agosto-2023</t>
  </si>
  <si>
    <t xml:space="preserve">a entidad para la vigencia 2023 cuenta con una apropiación total de $29.656.6 millones, de los cuales el presupuesto de funcionamiento presenta una apropiación de $17.352.1 millones, y el presupuesto de inversión con $12.304.5 millones.  con corte septiembre 30 de 2023, la entidad muestra una ejecución de $16.772.9 millones correspondiente al 56.55%.
La información presupuestal puede ser consultada en el siguiente link
https://www.cra.gov.co/seccion/transparencia/planeacion-presupuesto-informes/ejecucion-presupuestal </t>
  </si>
  <si>
    <t xml:space="preserve">Conforme la información reportada en la web de la entidad, menú “Transparencia y Acceso a Información Pública” en el numeral 4.2 Ejecución Presupuestal para vigencia 223 establece para el corte a octubre de 2023la siguiente ejecución presupuestal:
- Ingresos Presupuestados de $29.031-653-672
-Ejecución de los ingresos   de $ 14.981.879.500
-Gastos apropiación: $29.656.653.672
-Ejecución de los gastos: $20.154.613.020
Esta información presupuestal puede ser consultada en el siguiente link: 
https://www.cra.gov.co/transparencia/planeacion-presupuesto-informes/ejecucion-presupuestal/octubre-2023
</t>
  </si>
  <si>
    <t>La entidad para la vigencia 2023 cuenta con una apropiación total de $29.6561.6 millones, de los cuales el presupuesto de funcionamiento presenta una apropiación de $16.325.6, millones, el presupuesto a deuda pública con una apropiación de $1.026.8, millones y el presupuesto de inversión con $12.304.5 millones.  con corte noviembre 30 de 2023, la entidad muestra una ejecución de $22.173.6 millones correspondiente al 75%.
Se adelanto el cargue en la web institucional de reporte de la ejecución presupuestal (https://www.cra.gov.co/transparencia/planeacion-presupuesto-informes/ejecucion-presupuestal-0).
Ver detalle de la ejecución presupuestal de gastos. Unidad ejecutora 40-01-02 de noviembre de 2023 en carpeta de evidencias.</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</si>
  <si>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</si>
  <si>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</si>
  <si>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</si>
  <si>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</si>
  <si>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</si>
  <si>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Tarea finalizada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</si>
  <si>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</si>
  <si>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</si>
  <si>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</si>
  <si>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</si>
  <si>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</si>
  <si>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</si>
  <si>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</si>
  <si>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</si>
  <si>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</si>
  <si>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</si>
  <si>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</si>
  <si>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</si>
  <si>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</si>
  <si>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Durante el mes de Junio se realizó capacitación al COPASST en inspecciones de seguridad y Taller en prevención consumo de alcohol, tabaco y drogas</t>
  </si>
  <si>
    <t>Durante el mes de julio se realizaron las siguientes actividades: 
*Taller en acoso laboral
*Taller resolución de conflictos CCL
*Taller DME (Espalda)</t>
  </si>
  <si>
    <t>Durante el mes de agosto se realizaron las siguientes actividades:
*Capacitación al CCL - Comunicación Asertiva
*Socialización protocolo de violencia contra la mujer
*Taller síndrome de Burnout
*Taller de Miembros Superiores
*Capacitacón a la Brigada de Emergencias - Atención y respuesta ante emergencias.</t>
  </si>
  <si>
    <t>Durante el mes de septiembre se desarrollaron las siguientes actividades: 
*Socialización Atención, preparación y respuesta ante emergencias</t>
  </si>
  <si>
    <t>Durante el mes octubre se desarrollaron las siguientes actividades:
*Simulacro de evacuación
*Taller manejo práctico para actores viales- seguridad vial</t>
  </si>
  <si>
    <t>Durante el mes de noviembre se desarrollaron las siguientes actividades:
*Capacitación teorica para la brigada de emergencias
*Taller situaciones emocionales y ambiente saludable en el trabajo
*Taller en autocontrol emocional y empatia
*Taller estilos de vida saludable
*Taller en gestión del cambio
*Taller en prevención de la enfermedad laboral
*Taller de planeación del tiempo y organización laboral</t>
  </si>
  <si>
    <t>Durante el mes de diciembre se desarrollaron las siguientes actividades:
*Rendición de cuentas y Reinducción del Sistema de Gestión en Seguridad y Salud en el Trabajo SG-SST 2023.
*Charla sobre la importancia del consumo y ahorro del agua y la energía eléctrica.
*Capacitación al Comité de Convivencia Laboral en Funciones y Responsabilidades- ARL Positiva
*Auditoria al SG-SST vigencia 2023.</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</si>
  <si>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</si>
  <si>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</si>
  <si>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</si>
  <si>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</si>
  <si>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</si>
  <si>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</si>
  <si>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</si>
  <si>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Se realiza presentación al CIGD en el mes de julio.</t>
  </si>
  <si>
    <t>No se presenta avance para este mes.</t>
  </si>
  <si>
    <t>Informe presentado ante CIGD</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</si>
  <si>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</si>
  <si>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</si>
  <si>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</si>
  <si>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</si>
  <si>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</si>
  <si>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</si>
  <si>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</si>
  <si>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</si>
  <si>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</si>
  <si>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</si>
  <si>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</si>
  <si>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</si>
  <si>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</si>
  <si>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</si>
  <si>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</si>
  <si>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</si>
  <si>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</si>
  <si>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</si>
  <si>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</si>
  <si>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</si>
  <si>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</si>
  <si>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</si>
  <si>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</si>
  <si>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</si>
  <si>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</si>
  <si>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</si>
  <si>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</si>
  <si>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</si>
  <si>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</si>
  <si>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</si>
  <si>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</si>
  <si>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</si>
  <si>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</si>
  <si>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</si>
  <si>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Activiad Cumplida</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</si>
  <si>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</si>
  <si>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</si>
  <si>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</si>
  <si>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</si>
  <si>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</si>
  <si>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</si>
  <si>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</si>
  <si>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 xml:space="preserve">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
</t>
  </si>
  <si>
    <t>Durante el mes de julio se realizaron las siguientes actividades:
*Taller formación de auditores ISO 9001:2015
*Socialización políticas institucionales y manejo de la información de control interno
*Taller en acoso laboral
*Taller en DME (espalda)</t>
  </si>
  <si>
    <t>Durante el mes de agosto se realizaron las siguientes actividades:
*Taller síndrome de Burnout
*Formación en ISO 27000</t>
  </si>
  <si>
    <t>Durante el mes de septiembre se realizaron las siguientes actividades:
*Socialización Guía de Valoración de Activos</t>
  </si>
  <si>
    <t>Durante el mes de octubre se realizaron las siguientes actividades:
*Socialización solicituid de viaticos y tiquetes.
*Taller compoetencias y habilidades para la atención al ciudadano.
*Socialización del Manual para el manejo de los bienes de propiedad de la CRA.
*inscripciones Curso de ingles a través del SENA</t>
  </si>
  <si>
    <t xml:space="preserve">Durantes el mes de noviembre se realizaron las siguientes actividades:
*Seminario en servicio y atención incluyente
*Capacitaciópn sobre gestión de conflictos de interes
*Reinducción en MIPG </t>
  </si>
  <si>
    <t>Durante el mes de diciembre se realizaron las siguientes actividades:
*Taller en modalidades de contratación estatal
*Capacitación en supervisión de contratos</t>
  </si>
  <si>
    <t>SAF66</t>
  </si>
  <si>
    <t>Presentar informe trimestral de ejecución en CIGD y reportar avance mensual</t>
  </si>
  <si>
    <t>No se presenta avance para este mes</t>
  </si>
  <si>
    <t>Se realiza presentación al CIGD del mes de julio.</t>
  </si>
  <si>
    <t>SAF67</t>
  </si>
  <si>
    <t xml:space="preserve">Reporte mensual del porcentaje % de avance acumulado de las actividades del plan Institucional de Capacitación </t>
  </si>
  <si>
    <t>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t>
  </si>
  <si>
    <t>"Durante el mes de septiembre se realizaron las siguientes actividades:
*Socialización Guía de Valoración de Activos"</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</si>
  <si>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</si>
  <si>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</si>
  <si>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</si>
  <si>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</si>
  <si>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</si>
  <si>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</si>
  <si>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</si>
  <si>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</si>
  <si>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</si>
  <si>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</si>
  <si>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</si>
  <si>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</si>
  <si>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 xml:space="preserve">Durante el mes de junio se desarrolaron las siguientes actividades:
*Incentivos por cumpleaños (1 dia de permiso)
*Actividad dia del padre
*Actividad día del servidor público
*Clase de pausas activas
*Encuesta clima laboral
</t>
  </si>
  <si>
    <t>Durante el mes de julio se desarrolaron las siguientes actividades:
*Incentivos por cumpleaños (1 dia de permiso)
*Conmeración día del conductor
*Encuesta Clima laboral
*Taller requisitos legales prepensionados
*Integración de cumpleaños cuatrimestre.</t>
  </si>
  <si>
    <t>Durante el mes de agosto se realizaron las siguientes actividades:
*Actividades Semana de la Salud
*Taller de clima laboral
*Convocatoria teletrabajo
*Feria de emprendimientos CRA
*Caminata ecologica</t>
  </si>
  <si>
    <t>Durante el mes de septiembre se realizaron las siguientes actividades:
*Actividad de integarción amigo secreto
* Feria comercial banco agrario</t>
  </si>
  <si>
    <t>Durante el mes de octubre se realizaron las siguientes actividades:
*Vacaciones recreativas
*Juegos de integración de la Función Pública</t>
  </si>
  <si>
    <t xml:space="preserve">
80%</t>
  </si>
  <si>
    <t xml:space="preserve">Durante el mes de noviembre se realizaron las siguientes actividades:
*Jornada de examenes ocupacionales
*Celebración de cumpleaños
*Elección de los mejores funcionarios </t>
  </si>
  <si>
    <t>Durante el mes de diciembre se realizaron las siguientes actividades:
*Entrega de reconocimientos por quinquenios y mejores funcionarios.
*Taller de manualidades</t>
  </si>
  <si>
    <t>SAF70</t>
  </si>
  <si>
    <t>Presentar informe trimestral de ejecución en CIGD</t>
  </si>
  <si>
    <t>SAF71</t>
  </si>
  <si>
    <t>Reporte mensual del porcentaje % de avance acumulado de las actividades del plan Estrategico de Incentivos Institucionales</t>
  </si>
  <si>
    <t>Durante el mes de junio se desarrolaron las siguientes actividades:
*Incentivos por cumpleaños (1 dia de permiso)
*Actividad dia del padre
*Actividad día del servidor público
*Clase de pausas activas</t>
  </si>
  <si>
    <t>"Durante el mes de septiembre se realizaron las siguientes actividades:
*Actividad de integarción amigo secreto
* Feria comercial banco agrario"</t>
  </si>
  <si>
    <t>"Durante el mes de octubre se realizaron las siguientes actividades:
*Vacaciones recreativas
*Juegos de integración de la Función Pública"</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</si>
  <si>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</si>
  <si>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</si>
  <si>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</si>
  <si>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</si>
  <si>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</si>
  <si>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</si>
  <si>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</si>
  <si>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</si>
  <si>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</si>
  <si>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</si>
  <si>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</si>
  <si>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</si>
  <si>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Se realizó campaña para que los funcionarios y contratistas presentaran la declaración de bienes y rentas a 31 de diciembre de 2022, a través de la plataforma SIGEP II</t>
  </si>
  <si>
    <t>No se presenta avence para este mes.</t>
  </si>
  <si>
    <t>Diligenciamiento de formao declaración de conflicto de interes por parte de los contratistas que ingresan a la Entidad.</t>
  </si>
  <si>
    <t>Diligenciamiento de los formatos de declaración de conflictos de interes por parte de los contratistas.</t>
  </si>
  <si>
    <t>Se realiza capacitación a los funcionarios y contratistas sobre la gestión de conflictos de interes</t>
  </si>
  <si>
    <t xml:space="preserve">Formatos declaración de conflictos de interes de los contratistas de prestación de servicios </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</si>
  <si>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</si>
  <si>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</si>
  <si>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</si>
  <si>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</si>
  <si>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</si>
  <si>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</si>
  <si>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</si>
  <si>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</si>
  <si>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</si>
  <si>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</si>
  <si>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</si>
  <si>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</si>
  <si>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</si>
  <si>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</si>
  <si>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</si>
  <si>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</si>
  <si>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</si>
  <si>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</si>
  <si>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</si>
  <si>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Comité de Expertos Ordinario No 23 del 7 de junio de 2023.
Comité de Expertos Ordinario No 24 del 15 de junio de 2023.</t>
  </si>
  <si>
    <t>El Plan Anual de Adquisiciones 2023 fue objeto de modificaciones en los siguientes Comités de Expertos: 
Comitè de Expernos Ordinario Nº 27 del  7 de julio de 2023
Comitè de Expertos Ordinario Nº 30 del 26 d ejulio de 20023</t>
  </si>
  <si>
    <t>El Plan Anual de Adquisiciones 2023 fue objeto de modificaciones en los siguientes Comités de Expertos: 
Comité de Expertos Ordinario No 31 de 2 de agosto de 2023.
Comité de Expertos Ordinario No 32 de 10 de agosto de 2023.
Comité de Expertos Ordinario No 34 de 24 de agosto de 2023.</t>
  </si>
  <si>
    <t>Comité de Expertos Ordinario No 39 de 27 de septiembre de 2023.
Comité de Expertos Ordinario No 37 de 13 de septiembre de 2023.
Comité de Expertos Extraordinario No 13 de 21 de septiembre de 2023.</t>
  </si>
  <si>
    <t>Los Comités de expertos fueron:
Comité de Expertos Ordinario No 40 de 2023.
Comité de Expertos Ordinario No 42 de 2023.
Comité de Expertos Ordinario No 43 de 2023.
Comité de Expertos Extraordinario No 17 de 2023.</t>
  </si>
  <si>
    <t>El 30 de noviembre de 2023, se realizó la publicación en SECOP II de las modificaciones aprobadas en Comité de Expertos al Plan Anual de Adquisiciones, el cual registró versión No. 29:
Comité de Expertos Ordinario No 46 de 2023.
Comité de Expertos Ordinario No 47 de 2023.
Comité de Expertos Ordinario No 48 de 2023.</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</si>
  <si>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</si>
  <si>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</si>
  <si>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</si>
  <si>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Se presentò el informe trimestral del Plan ANual de Adquisiciones 2023 ante el Comité Institucional de Gestión y Desemepeñp. Comité Ordinario Nº 07 del 27 de julio de 2023</t>
  </si>
  <si>
    <t>En Comité Institucional de Gestión y Desempeño Ordinario CIGD No. 10 de 2023 del 26 de octubre de 2023 se presentó informe trimetral 3 del PAA</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</si>
  <si>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</si>
  <si>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</si>
  <si>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</si>
  <si>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</si>
  <si>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</si>
  <si>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</si>
  <si>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</si>
  <si>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El porcentaje % de avance acumulado del Plan Anual de Adquicisones- PAA para el mes de junio es del 67,71%, que corresponde 176 necesidades aprobadas en el PAA a junio 30 se suscribieron 119 contratos.</t>
  </si>
  <si>
    <t>El porcentaje % de avance acumulado del Plan Anual de Adquicisones- PAA para el mes de julio es del 72%, que corresponde 177 necesidades aprobadas en el PAA a julio 31 se suscribieron 127 contratos.</t>
  </si>
  <si>
    <t>Para el mes de agosto se encuentran reportadas en el Plan Anual de Adquisiciones 190 Necesidades, de las cuales se suscribieron 140 contratos. Estos datos nos arrojan un porcentaje del 74% de ejecución.</t>
  </si>
  <si>
    <t>Para el mes de septiembre se encuentran reportadas en el Plan Anual de Adquisiciones 205 necesidades, de las cuales se suscribieron 151 contratos. Estos datos nos arrojan un porcentaje del 73.60% de ejecución.</t>
  </si>
  <si>
    <t>Para el mes de octubre se encuentran reportadas en el Plan Anual de Adquisiciones 205 necesidades, de las cuales se suscribieron 169 contratos. Estos datos nos arrojan un porcentaje del 82% de ejecución.</t>
  </si>
  <si>
    <t>Para el mes de noviembre se encuentran reportadas en el Plan Anual de Adquisiciones 209 necesidades, de las cuales se suscribieron 185 contratos. Estos datos nos arrojan un porcentaje del 89% de ejecución.</t>
  </si>
  <si>
    <t>Para el mes de diciembre se encuentran reportadas en el Plan Anual de Adquisiciones 209 necesidades, de las cuales se suscribieron 189 contratos. Estos datos nos arrojan un porcentaje del 90% de ejecución.</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</si>
  <si>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</si>
  <si>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</si>
  <si>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</si>
  <si>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</si>
  <si>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</si>
  <si>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</si>
  <si>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</si>
  <si>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</si>
  <si>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</si>
  <si>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27-06-2023 se expidieron 6 resoluciones particulares de cobro, que sumadas a los anteriores meses , hay un total de 105 resoluciones expedidas,</t>
  </si>
  <si>
    <t>A 31-07-2023 se expidieron 2 resoluciones particulares de cobro, que sumadas a los anteriores meses , hay un total de 107 resoluciones expedidas,</t>
  </si>
  <si>
    <t>A 31-08-2023 se expidieron 2 resoluciones particulares de cobro, que sumadas a los anteriores meses , hay un total de 109 resoluciones expedidas,
Nota: el valor no es un porcentaje, es el numer de resoluciones expedidas</t>
  </si>
  <si>
    <t>Durante el mes de septiembre se expidieron 381 resoluciones particulares de cobro, que sumadas a los anteriores meses , hay un total de 490 resoluciones expedidas,
Nota: el valor no es un porcentaje, es el numer de resoluciones expedidas</t>
  </si>
  <si>
    <t>Durante el mes de Octubre se expidieron 63 resoluciones particulares de cobro, que sumadas a los anteriores meses , hay un total de 553 resoluciones expedidas.
Nota: el valor no es un porcentaje, es el numer de resoluciones expedidas</t>
  </si>
  <si>
    <t>A 30 de noviembre se han expedido 689 resoluciones particulares de cobro, adicional se expidieron 2 resoluciones base cero a 82 prestadores. Nota: dato en numero de resoluciones, no en porcentaje</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</si>
  <si>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</si>
  <si>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</si>
  <si>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</si>
  <si>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</si>
  <si>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</si>
  <si>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</si>
  <si>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</si>
  <si>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</si>
  <si>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27-06-2023 se ha recaudado $194.054.897 para un total de  $ 12,731	millones,
</t>
  </si>
  <si>
    <t>Durante el mes de julio se recaudó $423.401.515, para un total de $13.163 millones de pesos, correspondiente a un 50% del valor proyectado.</t>
  </si>
  <si>
    <t>Durante el mes de agosto, de acuerdo a los movimientos bancarios se recaudo $249,023,969
, para un total de $13.412 millones de pesos, correspondiente a un 50% del valor proyectado.</t>
  </si>
  <si>
    <t>Durante el mes de septiembre de 2023, de acuerdo a los movimientos bancarios se recaudo $4,461,685,128
, para un total de $17,873 millones de pesos, correspondiente a un 68% del valor proyectado.</t>
  </si>
  <si>
    <t>Durante el mes de octubre  de 2023, de acuerdo a los movimientos bancarios se recaudo $2,432,378,881, para un total de $20,307 millones de pesos, correspondiente a un 77% del valor proyectado.</t>
  </si>
  <si>
    <t>A 30 de Noviembre, de acuerdo a los movimientos y extractos bancarios se ha recaudado $22,694 millones</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</si>
  <si>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</si>
  <si>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</si>
  <si>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</si>
  <si>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</si>
  <si>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</si>
  <si>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</si>
  <si>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</si>
  <si>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</si>
  <si>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Durante el mes de julio 2023 se elaborarón los informes financieros del segundo trimestre 2023 (junio 2023) y fueron publicados en la pagina web de la entidad.</t>
  </si>
  <si>
    <t>Se encuentra en consolidación de información y gestión para publicación en  la web institucional de informe trimestral:
https://www.cra.gov.co/transparencia/planeacion-presupuesto-informes/informes-a-entes-de-control</t>
  </si>
  <si>
    <t>El 8 de noviembre se adelantó la publicación en  la web institucional de informe trimestral:Informes trimestrales contables (Trimestre III - 2023): 
- SALDOS Y MOVIMIENTOS CONVERGENCIA (87 KB)
- OPERACIONES RECIPROCAS CONVERGENCIA (107 KB)
- VARIACIONES TRIMESTRALES SIGNIFICATIVAS (56.5 KB)
Ver enlce:  https://www.cra.gov.co/transparencia/planeacion-presupuesto-informes/informes-entes-control/informes-trimestrales-contables-trimestre-iii-2023</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</si>
  <si>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</si>
  <si>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</si>
  <si>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</si>
  <si>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</si>
  <si>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</si>
  <si>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</si>
  <si>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</si>
  <si>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</si>
  <si>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</si>
  <si>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</si>
  <si>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Se está elaborando la matriz de evaluación de formatos y el formato esta en la carpeta de evidencias PAI</t>
  </si>
  <si>
    <t>No se presenta avance para este mes. Nota: no se presenta avance ya que la funcionaria encargada del proceso de archivo ya no se encuentraen la  entidad y por este motivo se encuentran reevaluando estas actividades para ver quién las sigue realizando.</t>
  </si>
  <si>
    <t>Durante el mes de agosto se realizaron las siguientes actividades: Extencion y Nombre completo del formato</t>
  </si>
  <si>
    <t>Durante el mes de septiembre se termina la matriz</t>
  </si>
  <si>
    <t>SAF81</t>
  </si>
  <si>
    <r>
      <t xml:space="preserve">Definir el listado de formatos para preservación </t>
    </r>
    <r>
      <rPr>
        <sz val="11"/>
        <color rgb="FFFF0000"/>
        <rFont val="Calibri"/>
        <family val="2"/>
        <scheme val="minor"/>
      </rPr>
      <t>/ Guía de Formatos</t>
    </r>
  </si>
  <si>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</si>
  <si>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</si>
  <si>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</si>
  <si>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</si>
  <si>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</si>
  <si>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Se continua elaborando elaborado el listado de formatos de preservacion digital</t>
  </si>
  <si>
    <t>No se presenta avance para este mes. Nota: no se presenta avance ya que la funcionaria encargada del proceso de archivo ya no se encuentra en la entidad y por este motivo se encuentran reevaluando estas actividades para ver quién las sigue realizando.</t>
  </si>
  <si>
    <t>Durante el mes de agosto se realizaron las siguientes actividades: Se esta avanzando en el grafico de los formatos a preservar</t>
  </si>
  <si>
    <t>Se realizan avances para el mes de septiembre, queda faltando realizar ajustes indicados por asesoria SAF y aprobacion por el equipo facilitador</t>
  </si>
  <si>
    <t xml:space="preserve">Se envio al equipo facilitador para su aprobación </t>
  </si>
  <si>
    <t>Actividad cumplida.
El 21 de noviembre de 2023 fue aprobado en el Sistema Integrado de Gestión y Control (SIGC) el documento GDO-GUI07 “Guía Implementación formatos para preservación” versión 01 y socializado a funcionarios y colaboradores de la CRA.</t>
  </si>
  <si>
    <t>SAF82</t>
  </si>
  <si>
    <t>Definir los parámetros para los nombres de los documentos electrónicos de archivo</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</si>
  <si>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</si>
  <si>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</si>
  <si>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</si>
  <si>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</si>
  <si>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</si>
  <si>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Se sigue elaborado los parametros de los documentos electronicos de archivo</t>
  </si>
  <si>
    <t>No se presenta avance para este mes. Nota: no se presenta avance ya que la funcionaria encargada del proceso de archivo ya no se encuentra entidad y por este motivo se encuentran reevaluando estas actividades para  ver quién las sigue realizando.</t>
  </si>
  <si>
    <t>No se realizo avance, se esta realizando matriz y guia de formatos para realizar este procedimiento.</t>
  </si>
  <si>
    <t>No se realizo avance, se esta realizando matriz y guia de formatos para empezar este procedimiento.</t>
  </si>
  <si>
    <t>Se realizo avance para el mes de octubre para la actividad de un Procedimiento</t>
  </si>
  <si>
    <t>El procedimiento GDO-PRC20 “Parámetros para los nombres de los documentos electrónicos de archivo” versión 01, se encuentra revisado por la SAF para envio primera semana de diciembre de 2023 a equipo facilitador MIPG para su consideración y aprobación en el mes siguiente dentro del Sistema Integrado de Gestión y Control (SIGC)</t>
  </si>
  <si>
    <t>Actividad Cumplida
Se adelantó envio del documento “GDO-PRC20 Procedimiento parámetros para los nombres de los documentos electrónicos de archivo”,  al Equipo Facilitador MIPG, el cual registró recomendaciones que orientaron complemento de nombre de las actividades en el procedimiento remitido en versión final a OAP el 27 de diciembre de 2023 y obtenida su aprobación 29/12/23 dentro de vplazo previsto.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</si>
  <si>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</si>
  <si>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</si>
  <si>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</si>
  <si>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Se avanza la elaboración de la matriz de evaluación de formatos  y formatos a preservar de acuerdo al Plan de Preservación Digital a Largo Plazo, para los documentos de las subseries objeto de preservación.</t>
  </si>
  <si>
    <t xml:space="preserve">Se termina la elaboracion de matriz de formatos y se realizan avances en la elaboracion de la guia de formatos de acuerdo al plan de preservacion digital a largo plazo </t>
  </si>
  <si>
    <t>Se termina la elaboracion de matriz de formatos y se realizan avances en la elaboracion de la guia de formatos de acuerdo al plan de preservacion digital a largo plazo y realizo avances en el procedimiento para nombrar los documentos electronicos de archivo</t>
  </si>
  <si>
    <t>Para el mes de noviembre se encuentran adelntadas casi la totalidad de actividades relacionadas. Aprobado el documento GDO-GUI07 “Guía Implementación formatos para preservación” versión 01 en el SIGC y el procedimiento GDO-PRC20 “Parámetros para los nombres de los documentos electrónicos de archivo” esta revisado por SAF y a la espera de ser presentado ante Equipo Facilitador MIPG en el mes de diciembre de 2023.</t>
  </si>
  <si>
    <t>Se termina la elaboracion de matriz de formatos y se termino la elaboracion de la guia de formatos de acuerdo al plan de preservacion digital a largo plazo, los cuales junto a la aprobación del equipo facilitador al procedimiento para nombrar los documentos electronicos de archivo se da cumplida y finalizada esta actividad</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</si>
  <si>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</si>
  <si>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</si>
  <si>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</si>
  <si>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</si>
  <si>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</si>
  <si>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</si>
  <si>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</si>
  <si>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</si>
  <si>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</si>
  <si>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</si>
  <si>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</si>
  <si>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El 29 de julio se realizó taller de lenguaje claro para todos los funcionarios y contratistas. Las evidencias reposan en la carpeta correspondiente.</t>
  </si>
  <si>
    <t>Esta actividad no presentó avance en el mes de agosto de 2023.</t>
  </si>
  <si>
    <t>Esta actividad no presentó avance en el mes de septiembre de 2023.</t>
  </si>
  <si>
    <t>El 26 de octuebre de la vigencia actual se realizó taller de habilidades y competencias para todos los funcionarios y contratistas de la entidad.</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</si>
  <si>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</si>
  <si>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</si>
  <si>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</si>
  <si>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Esta actividad no presentó avance en el mes de junio de 2023.</t>
  </si>
  <si>
    <t xml:space="preserve">Se presentó informe trimestral de Peticiones, Quejas, Reclamos, Sugerencias y Denuncias - PQRSD ante el CIGD </t>
  </si>
  <si>
    <t>El 26 de octubre de la vigencia actual se presento en el Comité Institucional de Gestion y desempeño #10 el informe del III trimestre de PQRSD.</t>
  </si>
  <si>
    <t>Se realizó informe del mes de octubre para consolidar el informe del IV trimestre.</t>
  </si>
  <si>
    <t>SC86</t>
  </si>
  <si>
    <t xml:space="preserve">Realizar socialización a los servidores del programa de cualificación e atención preferencial. </t>
  </si>
  <si>
    <t>Material de la socialización y lista de asistencia</t>
  </si>
  <si>
    <t>Esta actividad no presentó avance en el mes de julio de 2023.</t>
  </si>
  <si>
    <t>El 04 de octubre de la vigencia actual se realizó socialización a todos los funcionarios y contratistas sobre el programa de cualificación en atención preferencial.</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</si>
  <si>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</si>
  <si>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</si>
  <si>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</si>
  <si>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</si>
  <si>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</si>
  <si>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Se realizó actualización del protocolo de servicio al ciudado. La evidencia reposa en la carpeta correspondiente.</t>
  </si>
  <si>
    <t>Se reviso con el equipo de comunicaciones propuesta de ajuste de la encuesta de satisfacción para eventos institucionales, se presentará al director ejecutivo para revisión y aprobación y continuar con el trámite del SIGC.</t>
  </si>
  <si>
    <t>Se realizó revisión y ajuste del formato de encuesta para los eventos institucionales, los cuales fueron aprobados para implementación.</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</si>
  <si>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</si>
  <si>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</si>
  <si>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</si>
  <si>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</si>
  <si>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</si>
  <si>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</si>
  <si>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</si>
  <si>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</si>
  <si>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</si>
  <si>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</si>
  <si>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ACTVIDAD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</si>
  <si>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</si>
  <si>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</si>
  <si>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</si>
  <si>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</si>
  <si>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</si>
  <si>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</si>
  <si>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</si>
  <si>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</si>
  <si>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</si>
  <si>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</si>
  <si>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</si>
  <si>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</si>
  <si>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</si>
  <si>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Actividades cumplidas acorde a lo planeado.</t>
  </si>
  <si>
    <t>avance acorde a lo planeado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</si>
  <si>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</si>
  <si>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</si>
  <si>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</si>
  <si>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</si>
  <si>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</si>
  <si>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</si>
  <si>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</si>
  <si>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</si>
  <si>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Actividad cumplida anteriormente</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</si>
  <si>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</si>
  <si>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</si>
  <si>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</si>
  <si>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</si>
  <si>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</si>
  <si>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</si>
  <si>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</si>
  <si>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</si>
  <si>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 xml:space="preserve">
En el mes de junio se sostiene la reunión presencial entre el representante del país, directora financiera y administrativa, equipo de Fundación Avina y el Director Ejecutivo y equipo de la CRA, para renovar el memorando de entendimiento por un periodo de dos años entre las entidades. El documento se firma con fecha del 5 de junio.
Por otro lado, la Agencia de Cooperación Internacional de Colombia (APC) confirma la selección del proyecto postulado por la CRA en el mes de marzo al programa de Comisión Mixta de Cooperación Técnica y Científica con Chile. APC Colombia envía el Acta del programa de la Comixta con Chile en el que se confirma el proyecto de la Comisión como uno de los seleccionados por parte de Colombia.
Desde el BID confirmaron la selección de las dos nuevas propuestas de cooperación presentadas por la CRA en el Programa COMPASS,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Con estas nuevas cooperaciones se da cumplimiento de la meta de esta actividad 2023.
Dando seguimiento al nuevo proyecto de cooperación que se esta realizando con TNC, en el mes de junio se realiza la 5 sesión trabajo entre los equipos técnicos con el objetivo de revisar los compromisos y el plan de trabajo del proyecto. En el que se deja confirmado la versión final del plan de trabajo y las fechas de cronograma para las reuniones presenciales de inicio del proyecto.
 En el marco de la cooperación vigente MOU entre SEI - CRA, se realiza la postulación de la propuesta realizada por los equipos técnicos en mayo a la convocatoria del BID con el proyecto conjunto sobre cuantificar económicamente los beneficios directos de los proyectos de Soluciones Basada en la Naturaleza que se generan en los servicios ecosistémicos de regulación, rendimiento y calidad hídrica a partir de la aplicación de la Resolución CRA 907 de 2019.
Dando continuidad a la presentación que se realizó en marzo en el Viceministerio de Agua y Saneamiento Básico,  el equipo técnico de la CRA remite al Ministerio de Vivienda, Ciudad y Territorio (MVCT) en el marco del mecanismo del Fondo Transformador de Activos de Carbono (TCAF) del Banco Mundial, los términos de referencia que se elaboraron del proyecto denominado “Consultoría: Estudio para determinar los costos evitados económicos de las actividades de tratamiento y aprovechamiento del Servicio Público de Aseo incluyendo la reducción de GEI" para su revisión y aprobación.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nio%2006&amp;viewid=1d384d77%2D79ff%2D4af8%2Da3a4%2D72453c1423d0 </t>
  </si>
  <si>
    <t>En el mes de julio remitió la propuesta de Convenio Interadministrativo al Ministerio de Vivienda, Ciudad y Territorio (MVCT) para revisar la posibilidad de contar con el apoyo en la contratación de los estudios de los nuevos marcos tarifarios de Acueducto, Alcantarillado y Aseo de la Comisión. Además, se elaboró y envió la propuesta de la ficha y el excel con el cronograma/presupuesto para continuar con la Fase 2 del proyecto del Nuevo Marco Tarifario de Pequeños Prestadores de Acueducto y Alcantarillado a AECID. 
Por otro lado, se gestionó la renovación de memorando de entendimiento de cooperación con The Nature Conservancy TNC y la CRA por un año más, con las cartas de intención firmadas por los Directores de cada entidad.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lio%2007&amp;viewid=1d384d77%2D79ff%2D4af8%2Da3a4%2D72453c1423d0</t>
  </si>
  <si>
    <t>En el mes de agosto se continuó revisando con el Ministerio de Vivienda, Ciudad y Territorio (MVCT) en el que se busca apoyo a los estudios de los nuevos marcos tarifarios de Acueducto, Alcantarillado y Aseo de la Comisión que estaría para la vigencia 2024. Además, con el objetivo de explorar nuevas oportunidades de cooperación en temas relacionados con saneamiento básico se realizaron reuniones presenciales con la Organización de las Naciones Unidas para el Desarrollo Industrial – ONUDI y la Embajada de Dinamarca. Por otro lado, se remitieron los Términos de Referencia de la consultoría para la segunda fase del rediseño de la estructura organizacional de la CRA a realizarse en el segundo semestre del 2023 seleccionado en el Programa COMPASS del BID.</t>
  </si>
  <si>
    <t xml:space="preserve">En el mes de septiembre se remitió al Ministerio de Vivienda, Ciudad y Territorio (MVCT) los estudios de los nuevos marcos tarifarios de acueducto, alcantarillado y aseo de la Comisión que estaría la vigencia 2024. Por otro lado, por solicitud de APPS Bolivia se realizó una reunión virtual con el objetivo de conocer la propuesta ue fortalezca la Regulación en Bolivia con la experiencia que tiene la CRA con el fin de analizar los temas y posibilidad de postularse de manera conjunta a la  convocatoria de Cooperación Triangular de GIZ Alemania.  </t>
  </si>
  <si>
    <t>En lel mes de octubre no se realizó ninguna acción relacinoada a esta actividad</t>
  </si>
  <si>
    <t>Anteriormente en los meses de enero y junio se renovaron dos acuerdos de cooperación con el Instituto Ambiental de Estocolmo y la Fundación Avia, respectivamente. Así ya se daba por cumpliada la actividad. Sin embargo, en el mes de noviembre se inició el proceso para la renovación del MOU  entre ONU-Hábitat y la CRA pues tiene fecha de venciminiento el 30 de diciembre del presente año. Para ello, se realizó una comunicación con el enlace en la entidad cooperante para consultar el mecanismo de preferencia a través del cual se realizará esta renovación.</t>
  </si>
  <si>
    <t>Aún teniendo cumpliada anteriormente la actividad, en el mes de diciembre se realizó seguimiento al estado del proceso de renovación del MOU entre la CRA y ONU-Hábitat. Para ello, se hizo comunicación por WhatsApp y por correo electrónico con los enlaces correspondientes.</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</si>
  <si>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</si>
  <si>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</si>
  <si>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</si>
  <si>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</si>
  <si>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</si>
  <si>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</si>
  <si>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</si>
  <si>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</si>
  <si>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En junio se continuó con la implementación del Plan Estratégico de Cooperación Internacional 2023, especialmente con la renovación del memorando de entendimiento entre Fundación Avina y la CRA por un periodo de dos años entre las entidades. El documento se firma con fecha del 5 de junio.</t>
  </si>
  <si>
    <t>En el mes de julio se presentó en el CIGD el informe del primer semestre del Plan de Cooperación Internacional CRA 2023. Evidencia Soportes PAI mes de Julio 2023</t>
  </si>
  <si>
    <t>En agosto se continuó con la implementación del Plan Estratégico de Cooperación Internacional 2023, especialmente con el acercamiento estratégico con actores internacionales con la Organización de las Naciones Unidas para el Desarrollo Industrial – ONUDI y la Embajada de Dinamarca con el objetivo de explorar nuevas oportunidades de cooperación en temas relacionados con saneamiento básico. Además, en la participación de la Comisión en el evento de "Conversápolis - Hacia una red de ciudades circulares", organizado por la Cooperación Alemana para el Desarrollo GIZ, en la que compartió sobre los avances en la actualización del marco tarifario - componente de orgánicos, y sobre la visión futura de la Comisión.</t>
  </si>
  <si>
    <t xml:space="preserve">En septiembre se continuó con la implementación del Plan Estratégico de Cooperación Internacional 2023, especialmente con la coordinación del espacio híbrido de la actividad del Café del Mundo con el tema de Acceso a agua y saneamiento en asentamiento precarios: el caso de São Paulo, presentado por el señor Genival Abdias de Carvalho, tecnólogo en ingeniería de la Empresa de Saneamiento Básico del Estado de São Paulo (SABESP). Además, la CRA participó en el evento de "Conversápolis - Hacia una red de ciudades circulares", organizado por la Cooperación Alemana para el Desarrollo GIZ, en el marco del Programa Empleos Verdes en la Economía Circular PREVEC. </t>
  </si>
  <si>
    <t>En octubre se continuó con la implementación del Plan Estratégico de Cooperación Internacional 2023, especialmente con la coordinación de los espacios de cooperación entre ONU-Hábitat y la CRA con la realización del evento " Derecho Humano al agua y al saneamiento básico". También, se realizó el diálogo para la construcción de una agenda común sobre regulación en materia de basura cero en un escenario compartido con la OCDE y con la participación de países como Costa Rica, Brasil y representantes de entidades del orden nacional de Colombia ( DNP, MinCit)</t>
  </si>
  <si>
    <t>En noviembre se continuó con la implementación del Plan Estratégico de Cooperación Internacional 2023, concretamente con la realización del Taller sobre Economia Circular con la cooepración de CEPAL. Allí participaron representantes de entidades prestadoras del servicio público y acueducto, alcantarillado y aseo; y también representantes de entidades del orden nacional como Min Vivienda, Min Minas; gremios y entidades autónomas regionales.</t>
  </si>
  <si>
    <t>El informe sobre el seguimiento al PECI se desarrolló y se presentará al finalizar enero de 2024.</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</si>
  <si>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</si>
  <si>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</si>
  <si>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</si>
  <si>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</si>
  <si>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</si>
  <si>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</si>
  <si>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</si>
  <si>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</si>
  <si>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El 15 de junio se suscribió contrato de prestación de servicios para realizar las auditorías internas en el segundo semestre del año.</t>
  </si>
  <si>
    <t xml:space="preserve">Durante el mes de Julio se esta formando al equipo auditor en el Sistema de Gestión de Calidad, con el propósito de realizar auditorías internas en el mes de Septiembre. </t>
  </si>
  <si>
    <t xml:space="preserve">Durante el mes de agosto se aprobó el programa y plan de auditorías internas, las cuales se llevaran a cabo del 18 al 22 de septiembre. </t>
  </si>
  <si>
    <t>La auditoría interna del Sistema de Gestión de Calidad ISO 9001:2015 fue realizada del 18 al 22 de septiembre a todos los procesos de la entidad. Se anexa como evidencia informe de auditoría. El informe será presentado en el CIGD del mes de octubre.</t>
  </si>
  <si>
    <t xml:space="preserve">El informe se presentó en el CIGD 10 del 26 de Octubre de 2023, se anexa informe y orden del día del CIGD. </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</si>
  <si>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</si>
  <si>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</si>
  <si>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</si>
  <si>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</si>
  <si>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El 8 de junio se suscribió contrato de prestación de servicios para realizar la auditoría de seguimiento a la certificación en el segundo semestre del año.</t>
  </si>
  <si>
    <t xml:space="preserve">La auditoría de seguimiento 2 a la Certificación del Sistema de Gestión de Calidad se realizó los días 13 y 14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</si>
  <si>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</si>
  <si>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</si>
  <si>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</si>
  <si>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</si>
  <si>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</si>
  <si>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</si>
  <si>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Se inició el diligenciamiento del FURAG en el aplicativo dispuesto por el DAFP. La fecha final de diligenciamiento es el 25 de julio de 2023.</t>
  </si>
  <si>
    <t xml:space="preserve">Se completo el diligenciamiento del FURAG 2022. Se anexa certificado. </t>
  </si>
  <si>
    <t>OAP97</t>
  </si>
  <si>
    <t>Formular el Plan de mejoramiento según los resultados de FURAG y hacer seguimiento</t>
  </si>
  <si>
    <t>JULIO
DICIEMBRE</t>
  </si>
  <si>
    <t xml:space="preserve">Informe de seguimiento al Plan de Mejoramiento Presentado en el CIGD  </t>
  </si>
  <si>
    <t>Con base en la información reportada por las áreas y lo consignado en el aplicativo FURAG del DAFP, se inició la formulación del Plan de Mejoramiento, que serán complementados con las recomendaciones del ente rector en el mes de septiembre, para dar cumplimiento a la actividad.</t>
  </si>
  <si>
    <t xml:space="preserve">El DAFP publicó los resultados del FURAG en el mes de Octubre:        
https://www.funcionpublica.gov.co/web/mipg/resultados-medicion
Se esta haciendo análisis de datos para formular plan de mejoramiento.      </t>
  </si>
  <si>
    <t xml:space="preserve">A través de correo electrónico la jefe de la OAP socializó los resultados de FURAG, además fueron presentados en CIGD Ordinario 11 del 2023 y se realizaron mesas de trabajo con las áreas para formular acciones de mejora.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</si>
  <si>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</si>
  <si>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</si>
  <si>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</si>
  <si>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</si>
  <si>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</si>
  <si>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</si>
  <si>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</si>
  <si>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</si>
  <si>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</si>
  <si>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hace seguimiento permanente del tablero de indicadores del Plan Estratégico de Gestión del Conocimiento y la Innovación, que se puede consultar en la siguiente ruta: https://crapsb.sharepoint.com/:x:/r/sites/svrnas/_layouts/15/Doc.aspx?sourcedoc=%7BB0D0FA85-8BD3-4D64-92C8-33796BC429E1%7D&amp;file=TABLERO%20DE%20INDICADORES%20GEST%C3%93N%20DEL%20CONOCIMIENTO%202023_final.xlsx&amp;action=default&amp;mobileredirect=true</t>
  </si>
  <si>
    <t xml:space="preserve">Se presentó seguimiento al Tablero del Plan Estrategico de Gestión del Conocimeinto e Innovación en el CIGD Ordinario #7 del 27 de Julio de 2023 (Punto 11 del Orden del día). </t>
  </si>
  <si>
    <t>Se cuenta con seguimiento al Tablero del Plan Estrategico de Gestión del Conocimeinto e Innovación https://crapsb.sharepoint.com/:x:/s/svrnas/EVHh4XT01LRGvlUuS8N-_6sBPavHx2IBtkJfg-vrBv7CBg?e=3vWXm7</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</si>
  <si>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</si>
  <si>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</si>
  <si>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</si>
  <si>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</si>
  <si>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</si>
  <si>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</si>
  <si>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</si>
  <si>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</si>
  <si>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</si>
  <si>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</si>
  <si>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</si>
  <si>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Durante  el mes de junio  se realizò la publicaciòn en redes sociales la invitaciòn a realizar el Taller Virtual de Regulaciòn. Evidencias en: https://crapsb.sharepoint.com/:f:/r/sites/svrnas/Documentos%20compartidos/Planes-CRA/PLANES%20CRA%202023/PAI%202023/SOPORTES%20PAI%202023/OAP%20TICS/COMUNICACIONES/SOCIALIZACION%20TALLERES%20VIRTUALES/JUNIO?csf=1&amp;web=1&amp;e=AtrxPX</t>
  </si>
  <si>
    <t>Durante el mes de julio se publicò en redes sociales un gif animado acerca del taller virutal de regulaciòn CRA. 
Evidencias en: https://crapsb.sharepoint.com/:f:/r/sites/svrnas/Documentos%20compartidos/Planes-CRA/PLANES%20CRA%202023/PAI%202023/SOPORTES%20PAI%202023/OAP%20TICS/COMUNICACIONES/SOCIALIZACION%20TALLERES%20VIRTUALES/JULIO?csf=1&amp;web=1&amp;e=SvFtxe</t>
  </si>
  <si>
    <t>Durante el mes de agosto se publicò  en las portadas de redes sociales infomraciòn promocional del Taller Virtual de Regulaciòn CRA
Evidencias en: https://crapsb.sharepoint.com/:f:/r/sites/svrnas/Documentos%20compartidos/Planes-CRA/PLANES%20CRA%202023/PAI%202023/SOPORTES%20PAI%202023/OAP%20TICS/COMUNICACIONES/SOCIALIZACION%20TALLERES%20VIRTUALES/AGOSTO?csf=1&amp;web=1&amp;e=AlZrjP
ACTIVIDAD CUMPLIDA</t>
  </si>
  <si>
    <r>
      <t xml:space="preserve">Adicionalmente, durante el mes de diciembre se publicò en redes sociales, el video promocional para la realizaciòn del taller vitual, con lengua de señas, para personas con discapacidad auditiva. Evidencias en: https://www.facebook.com/cracolombia/videos/7290467127669243
</t>
    </r>
    <r>
      <rPr>
        <b/>
        <sz val="14"/>
        <color rgb="FF00B050"/>
        <rFont val="Calibri"/>
        <family val="2"/>
        <scheme val="minor"/>
      </rPr>
      <t>ACTIVIDAD CUMPLIDA</t>
    </r>
  </si>
  <si>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</si>
  <si>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</si>
  <si>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</si>
  <si>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</si>
  <si>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</si>
  <si>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</si>
  <si>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</si>
  <si>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</si>
  <si>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</si>
  <si>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</si>
  <si>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</si>
  <si>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</si>
  <si>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</si>
  <si>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</si>
  <si>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</si>
  <si>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Por otro lado, se elaboro la agenda de eventos internacionales sectoriales estratégicos en el marco de la misión de la Comisión de interés para la CRA 2023. Esta se validó y confirmó el visto bueno de la jefe de la Oficina Asesora de Planeación y Tics (OAP).</t>
  </si>
  <si>
    <t>Durante el segundo trimestre del 2023, la entidad no realizó Jornadas de Consulta Pública. Evidencias en: https://crapsb.sharepoint.com/:f:/r/sites/svrnas/Documentos%20compartidos/Planes-CRA/PLANES%20CRA%202023/PAI%202023/SOPORTES%20PAI%202023/OAP%20TICS/COMUNICACIONES/INFORMES%20JORNADAS%20CONSULTAS%20P%C3%9ABLICAS/INFORME%202DO.%20TRIMESTRE?csf=1&amp;web=1&amp;e=XG7udz</t>
  </si>
  <si>
    <t>Durante el mes de agosto la entidad no realizò Jornadas de Consultas Pùblicas</t>
  </si>
  <si>
    <t>Durante el mes septiembre la entidad  publicò en el SUCOP y sede electrònica el proyecto de estudios previos para un concurso de meritos. Evidencias en:  https://crapsb.sharepoint.com/:w:/r/sites/svrnas/Documentos%20compartidos/Planes-CRA/PLANES%20CRA%202023/PAI%202023/SOPORTES%20PAI%202023/OAP%20TICS/COMUNICACIONES/INFORMES%20JORNADAS%20CONSULTAS%20P%C3%9ABLICAS/SEPTIEMBRE/Informe%20Consultas%20P%C3%BAblicas%20Vigencia%20SEPTIEMBRE%202023.docx?d=w225e47d9f71a4cb3a83a3fe9f7562c24&amp;csf=1&amp;web=1&amp;e=6cSX23</t>
  </si>
  <si>
    <t>Durante el mes de octubre la entidad pùblicò en su sede electrònica y en el SUCOP: a. Proyecto MODIFICACION AL IUS
b. Proyecto AGENDA REGULATORIA INDICATIVA
Evidencias en: https://crapsb.sharepoint.com/:f:/r/sites/svrnas/Documentos%20compartidos/Planes-CRA/PLANES%20CRA%202023/PAI%202023/SOPORTES%20PAI%202023/OAP%20TICS/COMUNICACIONES/INFORMES%20JORNADAS%20CONSULTAS%20P%C3%9ABLICAS/INFORME%203R.%20TRIMESTRE?csf=1&amp;web=1&amp;e=EXuD83</t>
  </si>
  <si>
    <r>
      <t xml:space="preserve">Durante el mes de diciembre la entidad  realizò las siguientes actividades de participación ciudadana:
Proyecto - Resolución racionalización Res CRA 943 de 2021. Evidencias en: https://www.cra.gov.co/participa/participacion-consulta-ciudadana/proyecto-resolucion-racionalizacion-res-cra-943-2021
Proyecto del Plan Anticorrupción y Atención al Ciudadano PAAC CRA 2024. Evidencias en: https://www.cra.gov.co/participa/participacion-consulta-ciudadana/participacion-ciudadana-proyecto-del-plan-anticorrupcion-atencion-al-ciudadano-paac-cra-2024
Adicionalmente el informe trimestral se encuentra en el siguiente enlace: https://crapsb.sharepoint.com/:f:/r/sites/svrnas/Documentos%20compartidos/Planes-CRA/PLANES%20CRA%202023/PAI%202023/SOPORTES%20PAI%202023/OAP%20TICS/COMUNICACIONES/INFORMES%20JORNADAS%20CONSULTAS%20P%C3%9ABLICAS/INFOMRE%204to.%20TRIMESTRE?csf=1&amp;web=1&amp;e=DRrVn7
</t>
    </r>
    <r>
      <rPr>
        <b/>
        <sz val="18"/>
        <color rgb="FF00B050"/>
        <rFont val="Calibri"/>
        <family val="2"/>
        <scheme val="minor"/>
      </rPr>
      <t>ACTIVIDAD CUMPLIDA</t>
    </r>
  </si>
  <si>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</si>
  <si>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</si>
  <si>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</si>
  <si>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</si>
  <si>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</si>
  <si>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</si>
  <si>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</si>
  <si>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</si>
  <si>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Durante el mes de junio la entidad participò entre otros en los Congresos de Andesco:https://twitter.com/cracolombia/status/1669478908121559042
Y Acodal: https://twitter.com/cracolombia/status/1666565310348918784
El informe de los eventos puede ser consutlado en: https://crapsb.sharepoint.com/:f:/r/sites/svrnas/Documentos%20compartidos/Planes-CRA/PLANES%20CRA%202023/PAI%202023/SOPORTES%20PAI%202023/OAP%20TICS/COMUNICACIONES/EVENTOS%20SECTORIALES/6.%20JUNIO?csf=1&amp;web=1&amp;e=U7NVmf</t>
  </si>
  <si>
    <t>Durante el mes de julio la entidad participó de los eventos que se relacionan en la matriz publicada en el siguiente enlace: https://crapsb.sharepoint.com/:f:/r/sites/svrnas/Documentos%20compartidos/Planes-CRA/PLANES%20CRA%202023/PAI%202023/SOPORTES%20PAI%202023/OAP%20TICS/COMUNICACIONES/EVENTOS%20SECTORIALES/7.%20JULIO?csf=1&amp;web=1&amp;e=XBjpry</t>
  </si>
  <si>
    <t xml:space="preserve">Durante el mes de agosto la entidad participó en los eventos sectoriales que se registran en el informe publicado en el siguiente enlace: 
https://crapsb.sharepoint.com/:f:/r/sites/svrnas/Documentos%20compartidos/Planes-CRA/PLANES%20CRA%202023/PAI%202023/SOPORTES%20PAI%202023/OAP%20TICS/COMUNICACIONES/EVENTOS%20SECTORIALES/8.%20AGOSTO?csf=1&amp;web=1&amp;e=MTFcrL
</t>
  </si>
  <si>
    <t>Durante el mes de septiembre la Comisiòn participò en los eventos sectoriales que se relacionan en el informe publicado en el siguiente enlace: https://crapsb.sharepoint.com/:f:/r/sites/svrnas/Documentos%20compartidos/Planes-CRA/PLANES%20CRA%202023/PAI%202023/SOPORTES%20PAI%202023/OAP%20TICS/COMUNICACIONES/INFORMES%20JORNADAS%20CONSULTAS%20P%C3%9ABLICAS/SEPTIEMBRE?csf=1&amp;web=1&amp;e=H3JefN</t>
  </si>
  <si>
    <t>Durante el mes de octubre la entidad participò en los eventos que se registran en el informe publicado en el siguiente enlace: https://crapsb.sharepoint.com/:f:/r/sites/svrnas/Documentos%20compartidos/Planes-CRA/PLANES%20CRA%202023/PAI%202023/SOPORTES%20PAI%202023/OAP%20TICS/COMUNICACIONES/EVENTOS%20SECTORIALES/10.%20Octubre?csf=1&amp;web=1&amp;e=Y02e1Q</t>
  </si>
  <si>
    <t>La entidad participò en los eventos que se registran en el informe que se anexa en el siguiente enlace: https://crapsb.sharepoint.com/:f:/r/sites/svrnas/Documentos%20compartidos/Planes-CRA/PLANES%20CRA%202023/PAI%202023/SOPORTES%20PAI%202023/OAP%20TICS/COMUNICACIONES/EVENTOS%20SECTORIALES/11.%20Noviembre?csf=1&amp;web=1&amp;e=3Bcxt8</t>
  </si>
  <si>
    <r>
      <t xml:space="preserve">La entidad participò en los eventos que se registran en el informe publidado en el siguiente enlace: https://crapsb.sharepoint.com/:f:/r/sites/svrnas/Documentos%20compartidos/Planes-CRA/PLANES%20CRA%202023/PAI%202023/SOPORTES%20PAI%202023/OAP%20TICS/COMUNICACIONES/EVENTOS%20SECTORIALES/12.%20Diciembre?csf=1&amp;web=1&amp;e=rfPlHf
</t>
    </r>
    <r>
      <rPr>
        <b/>
        <sz val="14"/>
        <color rgb="FF00B050"/>
        <rFont val="Calibri"/>
        <family val="2"/>
        <scheme val="minor"/>
      </rPr>
      <t>ACTIVIDAD CUMPLIDA</t>
    </r>
  </si>
  <si>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</si>
  <si>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</si>
  <si>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</si>
  <si>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</si>
  <si>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</si>
  <si>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</si>
  <si>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</si>
  <si>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</si>
  <si>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Durante el mes de junio la entidad realizo la socializacion virtual de Soc. virtual Inversiones Ambientales Adicionales para incorporar en la tarifa del servicio público de acueducto #ResCRA907de2019 busca generar efectos positivos sobre la continuidad del servicio que reciben los usuarios, a partir de la protección de cuencas y fuentes de Agua. Evidencias en: https://twitter.com/cracolombia/status/1669346958962757632</t>
  </si>
  <si>
    <t>Durante el mes de julio, la entidad realizò un  Workshop virtual sobre perspectivas regionales de economía circular y basura cero. Evidencias en:
https://www.facebook.com/watch/live/?extid=CL-UNK-UNK-UNK-IOS_GK0T-GK1C&amp;mibextid=2Rb1fB&amp;ref=watch_permalink&amp;v=698791788745440</t>
  </si>
  <si>
    <t>Durante el mes de agosto la entidad realizó los siguientes eventos de divulgaciòn, los cuales se relacionan en el informe publicado en el siguiente enlace: https://crapsb.sharepoint.com/:f:/r/sites/svrnas/Documentos%20compartidos/Planes-CRA/PLANES%20CRA%202023/PAI%202023/SOPORTES%20PAI%202023/OAP%20TICS/COMUNICACIONES/JORNADAS%20DE%20SOCIALIZACION%20-%20DIVULGACION/AGOSTO?csf=1&amp;web=1&amp;e=poEs1W</t>
  </si>
  <si>
    <t>Duran el mes de septiembre la Comisiòn realizò las siguientes socializaciones. Adicionalmente, visitò diferentes empreas prestadoras con el fin de recolectar insumos que serviran de base para las pròximas metodologias tarifarias. Evidencias en: https://crapsb.sharepoint.com/:f:/r/sites/svrnas/Documentos%20compartidos/Planes-CRA/PLANES%20CRA%202023/PAI%202023/SOPORTES%20PAI%202023/OAP%20TICS/COMUNICACIONES/JORNADAS%20DE%20SOCIALIZACION%20-%20DIVULGACION/SEPTIEMBRE?csf=1&amp;web=1&amp;e=OUJ7Ld</t>
  </si>
  <si>
    <t>Durante el mes de octubre la entidad realizò los espacios de divulgaciòn que se registran en el siguiente enlace: https://crapsb.sharepoint.com/:f:/r/sites/svrnas/Documentos%20compartidos/Planes-CRA/PLANES%20CRA%202023/PAI%202023/SOPORTES%20PAI%202023/OAP%20TICS/COMUNICACIONES/JORNADAS%20DE%20SOCIALIZACION%20-%20DIVULGACION/OCTUBRE?csf=1&amp;web=1&amp;e=MzVWpy</t>
  </si>
  <si>
    <r>
      <t xml:space="preserve">La entidad participó en los eventos ques se registran en el informe que se anexa en el siguiente enlace: https://crapsb.sharepoint.com/:f:/r/sites/svrnas/Documentos%20compartidos/Planes-CRA/PLANES%20CRA%202023/PAI%202023/SOPORTES%20PAI%202023/OAP%20TICS/COMUNICACIONES/EVENTOS%20SECTORIALES/12.%20Diciembre?csf=1&amp;web=1&amp;e=1H5VMM
</t>
    </r>
    <r>
      <rPr>
        <b/>
        <sz val="14"/>
        <color rgb="FF00B050"/>
        <rFont val="Calibri"/>
        <family val="2"/>
        <scheme val="minor"/>
      </rPr>
      <t>ACTIVIDAD CUMPLIDA</t>
    </r>
  </si>
  <si>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</si>
  <si>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</si>
  <si>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</si>
  <si>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</si>
  <si>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</si>
  <si>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</si>
  <si>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La actividad se llevarà a cabo el dìa 11 de julio, fecha en la que se conmemora ademàs el aniversario 29 de la entidad.</t>
  </si>
  <si>
    <t xml:space="preserve">La actividad se realizò el dìa 11 de julio de 2023. Evidencias en: https://crapsb.sharepoint.com/:f:/r/sites/svrnas/Documentos%20compartidos/Datos%20I%20-%20Department/ofc_pln/Comunicaciones/Comunicaciones%20Carpeta%20Compartida/2023/PLAN%20COMUNICACIONES%202023/COMUNICACI%C3%93N%20INTERNA%202023/2.5%20Realizar%20Rendici%C3%B3n%20de%20Cuentas%20Interna%20de%20la%20CRA?csf=1&amp;web=1&amp;e=Lz72Ug
Registro fotográfico: </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</si>
  <si>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</si>
  <si>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</si>
  <si>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</si>
  <si>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</si>
  <si>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</si>
  <si>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Durante el mes de Junio, la entidad no realizò ninguna jornada de participaciòn ciudadana y/o consulta pùblica.
Así mismo, la CRA participó en el evento internacional de los Grupos de trabajo del Comité de Política Ambiental de la Organización para la Cooperación y el Desarrollo Económico (OCDE), que se llevó a cabo del 21 al 23 de junio 2023 en la ciudad de París, Francia.</t>
  </si>
  <si>
    <t>Durante le mes de julio la actividad no reporta avances.</t>
  </si>
  <si>
    <t>Durante el mes de agosto la actividad no  reporta avances. Se prevee realizar la actividad en el mes de diciembre</t>
  </si>
  <si>
    <t>Durante el mes de octubre se solicito a las diferentes dependencias la actualizaciòn del informe de RdC</t>
  </si>
  <si>
    <t>Durante el  mes de noviembre se publicó para conocimiento de la ciudadanía el informe de Rendición de Cuentas y se realizó el correspondiente proceso de convocatoria. 
Evidencias en: 
Twitter: https://twitter.com/cracolombia/status/1726682901419606165
Sede Electrónica: https://www.cra.gov.co/participa/rendicion-cuentas/informe-rendicion-cuentas-1-enero-31-octubre-2023
Facebook: https://www.facebook.com/photo/?fbid=1138613850443350&amp;set=a.752985432339529
LinkedIn: https://es.linkedin.com/posts/cracolombia_la-cracolombia-rinde-cuentas-de-su-gesti%C3%B3n-activity-7132449331814502402-ndOo</t>
  </si>
  <si>
    <r>
      <t xml:space="preserve">Durante el mes de diciembre se ralizò la Audiencia de Rendiciòn de Cuentas de la CRA, mediante un FACEBOOKLIVE.
Evidencias en: https://www.facebook.com/cracolombia/videos/332477809770711
https://crapsb.sharepoint.com/:p:/r/sites/svrnas/Documentos%20compartidos/Planes-CRA/PLANES%20CRA%202023/PAAC%202023/SOPORTES%20PAAC%202023/OAP%20Y%20TICS/OAP/COMUNICACIONES/RENDICION%20DE%20CUENTAS%20CRA%202023/EVIDENCIAS%20RENDICION%20DE%20CUENTAS%202023.pptx?d=w10374c5587cf451caa8484b4f7e604c5&amp;csf=1&amp;web=1&amp;e=IaLTuU
</t>
    </r>
    <r>
      <rPr>
        <b/>
        <sz val="16"/>
        <color rgb="FF00B050"/>
        <rFont val="Calibri"/>
        <family val="2"/>
        <scheme val="minor"/>
      </rPr>
      <t>ACTIVIDAD CUMPLIDA</t>
    </r>
  </si>
  <si>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</si>
  <si>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</si>
  <si>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</si>
  <si>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</si>
  <si>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</si>
  <si>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</si>
  <si>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</si>
  <si>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</si>
  <si>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</si>
  <si>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Durante el mes de junio se publicò lainformaciòn que se registra en el informe publicado en el siguiente enlace: https://crapsb.sharepoint.com/:f:/r/sites/svrnas/Documentos%20compartidos/Planes-CRA/PLANES%20CRA%202023/PAI%202023/SOPORTES%20PAI%202023/OAP%20TICS/COMUNICACIONES/PUBLICACIONES/REDES%20SOCIALES/JUNIO?csf=1&amp;web=1&amp;e=nTibuz</t>
  </si>
  <si>
    <t>Durante el mes de julio la entidad publicò la informaciòn resigrada en la matriz publicada en el siguiente enlace:
Informe trimestral: https://crapsb.sharepoint.com/:f:/r/sites/svrnas/Documentos%20compartidos/Planes-CRA/PLANES%20CRA%202023/PAI%202023/SOPORTES%20PAI%202023/OAP%20TICS/COMUNICACIONES/PUBLICACIONES/INFORME%20II%20TRIMESTRE%20REDES%20SOCIALES?csf=1&amp;web=1&amp;e=e2aENl</t>
  </si>
  <si>
    <t>Durante el mes de agosto se publicò en redes sociales la informaciòn que se registra en el informe publicado en el siguente enlace: https://crapsb.sharepoint.com/:f:/r/sites/svrnas/Documentos%20compartidos/Planes-CRA/PLANES%20CRA%202023/PAI%202023/SOPORTES%20PAI%202023/OAP%20TICS/COMUNICACIONES/PUBLICACIONES/REDES%20SOCIALES/AGOSTO?csf=1&amp;web=1&amp;e=NvCM1k</t>
  </si>
  <si>
    <t>Durante el mes de septiembre se publicò la informaciòn relacionada en siguiente enlace: https://crapsb.sharepoint.com/:f:/r/sites/svrnas/Documentos%20compartidos/Planes-CRA/PLANES%20CRA%202023/PAI%202023/SOPORTES%20PAI%202023/OAP%20TICS/COMUNICACIONES/PUBLICACIONES/REDES%20SOCIALES/SEPTIEMBRE?csf=1&amp;web=1&amp;e=npKn3f
Y el informe trimestral puede ser consultado en: https://crapsb.sharepoint.com/:f:/r/sites/svrnas/Documentos%20compartidos/Planes-CRA/PLANES%20CRA%202023/PAI%202023/SOPORTES%20PAI%202023/OAP%20TICS/COMUNICACIONES/PUBLICACIONES/REDES%20SOCIALES/INFORME%20III%20TRIMESTRE?csf=1&amp;web=1&amp;e=0efhFX</t>
  </si>
  <si>
    <t>Durante el mes de octubre se publicò la informaciòn relacionada en el siguiente enlace: https://crapsb.sharepoint.com/:f:/r/sites/svrnas/Documentos%20compartidos/Planes-CRA/PLANES%20CRA%202023/PAI%202023/SOPORTES%20PAI%202023/OAP%20TICS/COMUNICACIONES/PUBLICACIONES/REDES%20SOCIALES/OCTUBRE?csf=1&amp;web=1&amp;e=gbNcdd</t>
  </si>
  <si>
    <t>Durante el mes de noviembre la entidad publicó en redes soicales la información que registrada en el informe ubicado en el siguiente enlace: https://crapsb.sharepoint.com/:u:/r/sites/svrnas/Documentos%20compartidos/Planes-CRA/PLANES%20CRA%202023/PAI%202023/SOPORTES%20PAI%202023/OAP%20TICS/COMUNICACIONES/PUBLICACIONES/REDES%20SOCIALES/NOVIEMBRE/OneDrive_2023-12-03.zip?csf=1&amp;web=1&amp;e=Zj9UjG</t>
  </si>
  <si>
    <r>
      <t xml:space="preserve">Durante los  meses de octubre a  de diciemre la entidad publicò en redes sociales la informaciòn que se registra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12.%20Diciembre?csf=1&amp;web=1&amp;e=SXd0KN
</t>
    </r>
    <r>
      <rPr>
        <b/>
        <sz val="16"/>
        <color rgb="FF00B050"/>
        <rFont val="Calibri"/>
        <family val="2"/>
        <scheme val="minor"/>
      </rPr>
      <t>ACTIVIDAD CUMPLIDA</t>
    </r>
  </si>
  <si>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</si>
  <si>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</si>
  <si>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</si>
  <si>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</si>
  <si>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</si>
  <si>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</si>
  <si>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</si>
  <si>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</si>
  <si>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</si>
  <si>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Durante el mes de junio se publicò en la sede electrònica la informaciòn registrada en el informe publicado en el siguiente enlace: https://crapsb.sharepoint.com/:x:/r/sites/svrnas/Documentos%20compartidos/Planes-CRA/PLANES%20CRA%202023/PAI%202023/SOPORTES%20PAI%202023/OAP%20TICS/COMUNICACIONES/PUBLICACIONES/SEDE%20ELECTR%C3%92NICA/Junio/Publicaciones%20sede%20electronica%202023%20(2).xlsx?d=wbd77ab7589b84bc78bb0bbcfee74660b&amp;csf=1&amp;web=1&amp;e=j8Mcln</t>
  </si>
  <si>
    <t>Durante el mes de julio la entidad publicò la informaciòn resigrada en la matriz publicada en el siguiente enlace: https://crapsb.sharepoint.com/:f:/r/sites/svrnas/Documentos%20compartidos/Datos%20I%20-%20Department/ofc_pln/Comunicaciones/Comunicaciones%20Carpeta%20Compartida/2023/PLAN%20COMUNICACIONES%202023/COMUNICACI%C3%93N%20EXTERNA%202023/01.1%20Actualizar%20de%20forma%20permanente%20los%20contenidos%20en%20la%20sede%20electr%C3%B3nica?csf=1&amp;web=1&amp;e=5XNRHm
El infomre trimestral se encuentra publicado en  el siguiente enlace:https://crapsb.sharepoint.com/:f:/r/sites/svrnas/Documentos%20compartidos/Planes-CRA/PLANES%20CRA%202023/PAI%202023/SOPORTES%20PAI%202023/OAP%20TICS/COMUNICACIONES/PUBLICACIONES/SEDE%20ELECTR%C3%92NICA/INFORME%20II%20TRIMESTRE?csf=1&amp;web=1&amp;e=rJuhXp</t>
  </si>
  <si>
    <t>Durante el mes de agosto, la Comisiòn publicò en las redes sociales la informaciòn publicada en el siguiente enlace: https://crapsb.sharepoint.com/:f:/r/sites/svrnas/Documentos%20compartidos/Planes-CRA/PLANES%20CRA%202023/PAI%202023/SOPORTES%20PAI%202023/OAP%20TICS/COMUNICACIONES/PUBLICACIONES/SEDE%20ELECTR%C3%92NICA/Agosto?csf=1&amp;web=1&amp;e=Dg4Nqg
Adicionalmente, se realizò el autodiagnostico  solicitado por la PGN  el Indice de Transparencia y acceso a la informaciòn Pùblica. obteniendo un resultado de 98/100. Evidencias en: https://crapsb.sharepoint.com/:b:/r/sites/svrnas/Documentos%20compartidos/Planes-CRA/PLANES%20CRA%202023/PAI%202023/SOPORTES%20PAI%202023/OAP%20TICS/COMUNICACIONES/PUBLICACIONES/SEDE%20ELECTR%C3%92NICA/Agosto/RESULTADOS%20DILIGENCIAMIENTO%20ITA/seguimientoResultados.pdf?csf=1&amp;web=1&amp;e=MnGkOh</t>
  </si>
  <si>
    <t>La informaciòn pulicada en la sede electrònica durante el mes de septiembre, puede ser evidenciada en el siguiente enlace: https://crapsb.sharepoint.com/:f:/r/sites/svrnas/Documentos%20compartidos/Planes-CRA/PLANES%20CRA%202023/PAI%202023/SOPORTES%20PAI%202023/OAP%20TICS/COMUNICACIONES/PUBLICACIONES/SEDE%20ELECTR%C3%92NICA/Septiembre?csf=1&amp;web=1&amp;e=oA7Gu2
Y en informe trimstral se puede visualizar en:  https://crapsb.sharepoint.com/:f:/r/sites/svrnas/Documentos%20compartidos/Planes-CRA/PLANES%20CRA%202023/PAI%202023/SOPORTES%20PAI%202023/OAP%20TICS/COMUNICACIONES/PUBLICACIONES/SEDE%20ELECTR%C3%92NICA/INFORME%20III%20TRIMESTRE?csf=1&amp;web=1&amp;e=6Unmt2</t>
  </si>
  <si>
    <t>Durante el mes de octubre se publicò la información relacionada en le siguiente enlace: https://crapsb.sharepoint.com/:f:/r/sites/svrnas/Documentos%20compartidos/Planes-CRA/PLANES%20CRA%202023/PAI%202023/SOPORTES%20PAI%202023/OAP%20TICS/COMUNICACIONES/PUBLICACIONES/SEDE%20ELECTR%C3%92NICA/Octubre?csf=1&amp;web=1&amp;e=9syU1q</t>
  </si>
  <si>
    <t>Durante el mes de noviembre la entidad publicò en su sede electrònica la informaciòn que se registra en el siguiente enlace:  https://crapsb.sharepoint.com/:f:/r/sites/svrnas/Documentos%20compartidos/Planes-CRA/PLANES%20CRA%202023/PAI%202023/SOPORTES%20PAI%202023/OAP%20TICS/COMUNICACIONES/PUBLICACIONES/SEDE%20ELECTR%C3%92NICA/Noviembre?csf=1&amp;web=1&amp;e=sLLxwo</t>
  </si>
  <si>
    <r>
      <t xml:space="preserve">Durante el mes de diciembre la entidad publicò en su sede electrónica la información que se registra en el siguiente enlace: https://crapsb.sharepoint.com/:f:/r/sites/svrnas/Documentos%20compartidos/Planes-CRA/PLANES%20CRA%202023/PAI%202023/SOPORTES%20PAI%202023/OAP%20TICS/COMUNICACIONES/PUBLICACIONES?csf=1&amp;web=1&amp;e=FGnrYs
De igual forma, el informe trimetral se encuentra publicado en el siguiente enlace: https://crapsb.sharepoint.com/:f:/r/sites/svrnas/Documentos%20compartidos/Planes-CRA/PLANES%20CRA%202023/PAI%202023/SOPORTES%20PAI%202023/OAP%20TICS/COMUNICACIONES/PUBLICACIONES/INFORME%20III%20TRIMESTRE?csf=1&amp;web=1&amp;e=Y7y8mg
</t>
    </r>
    <r>
      <rPr>
        <sz val="18"/>
        <color rgb="FF00B050"/>
        <rFont val="Calibri"/>
        <family val="2"/>
        <scheme val="minor"/>
      </rPr>
      <t>ACTIVIDAD CUMPLIDA</t>
    </r>
  </si>
  <si>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</si>
  <si>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</si>
  <si>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</si>
  <si>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</si>
  <si>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</si>
  <si>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</si>
  <si>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</si>
  <si>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</si>
  <si>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Las actividades desarrolladas en cumplimiento del Plan de Comunicaciones pueden ser evidenciadas en el siguiente enlace: https://crapsb.sharepoint.com/:f:/r/sites/svrnas/Documentos%20compartidos/Datos%20I%20-%20Department/ofc_pln/Comunicaciones/Comunicaciones%20Carpeta%20Compartida/2023/PLAN%20COMUNICACIONES%202023?csf=1&amp;web=1&amp;e=YKHHCV</t>
  </si>
  <si>
    <t>Informe trimestral se encuentra publicado en el siugiente enlace: https://crapsb.sharepoint.com/:w:/r/sites/svrnas/Documentos%20compartidos/Planes-CRA/PLANES%20CRA%202023/PAI%202023/SOPORTES%20PAI%202023/OAP%20TICS/COMUNICACIONES/SEGUIMIENTO%20PLAN%20DE%20COMUNICACIONES/INFORME%20SEGUIMIENTO%20PLAN%20COMUNICACIONES%20SEGUNDO%20SEMESTRE.docx?d=we000cd1c9e3f4bbca250b63e37ddb9c3&amp;csf=1&amp;web=1&amp;e=nt5lVn</t>
  </si>
  <si>
    <t>Durante el mes de agosto, las avtiviades realizadas en cumplimiento del Plan de Comunicaciones, se encuentran registradas en el siguente enlace: https://crapsb.sharepoint.com/:f:/r/sites/svrnas/Documentos%20compartidos/Datos%20I%20-%20Department/ofc_pln/Comunicaciones/Comunicaciones%20Carpeta%20Compartida/2023/PLAN%20COMUNICACIONES%202023?csf=1&amp;web=1&amp;e=McV9OL</t>
  </si>
  <si>
    <t>Durante el mes de septiembre se adelantaron las actividades previstas en el Plan de Comunicaciones Institucional. Las evidencias pueden ser revisadas en: https://crapsb.sharepoint.com/:f:/r/sites/svrnas/Documentos%20compartidos/Datos%20I%20-%20Department/ofc_pln/Comunicaciones/Comunicaciones%20Carpeta%20Compartida/2023/PLAN%20COMUNICACIONES%202023?csf=1&amp;web=1&amp;e=fvObp9</t>
  </si>
  <si>
    <t>Durante el mes de septiembre se adelantaron las actividades previstas en el Plan de Comunicaciones Institucional.  Las evidencias pueden ser revisadas en: https://crapsb.sharepoint.com/:x:/r/sites/svrnas/Documentos%20compartidos/Datos%20I%20-%20Department/ofc_pln/Comunicaciones/Comunicaciones%20Carpeta%20Compartida/2023/PLAN%20COMUNICACIONES%202023/PLAN%20COMUNICACIONES%202023%20VF%20apro%20CIGD%20No%201.xlsx?d=w194d009f66af412bbda79273a2c4eafd&amp;csf=1&amp;web=1&amp;e=FC9EAO</t>
  </si>
  <si>
    <t>Durante el mes de noviembre se adelantaron las activiades del Plan de Comunicaciones que se registran en el siguiente enlace: https://crapsb.sharepoint.com/:f:/r/sites/svrnas/Documentos%20compartidos/Datos%20I%20-%20Department/ofc_pln/Comunicaciones/Comunicaciones%20Carpeta%20Compartida/2023/PLAN%20COMUNICACIONES%202023?csf=1&amp;web=1&amp;e=gsAmcW</t>
  </si>
  <si>
    <t>Durante el mes de diciermbre se  adelantaron las actividades que se registran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FymnLW
Y  el infomre de Evaluaciòn del Plan de Comunicaciones puedes ser consultado en: https://crapsb.sharepoint.com/:p:/r/sites/svrnas/Documentos%20compartidos/Planes-CRA/PLANES%20CRA%202023/PAI%202023/SOPORTES%20PAI%202023/OAP%20TICS/COMUNICACIONES/SEGUIMIENTO%20PLAN%20DE%20COMUNICACIONES/EVALUACI%C3%93N%20PLAN%20COMUNICACIONES%20(1).pptx?d=wde74f1a3dc81496bb6059a0b126996c8&amp;csf=1&amp;web=1&amp;e=lBixsc</t>
  </si>
  <si>
    <t>OAP109</t>
  </si>
  <si>
    <t>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</si>
  <si>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</si>
  <si>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</si>
  <si>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</si>
  <si>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</si>
  <si>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</si>
  <si>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Se elaboró el Informe del mes de Junio. Para el CIGD del mes de julio se presentará el informe del Segundo Trimestre 2023</t>
  </si>
  <si>
    <t>Se elaboró el Informe del mes de Junio.se presentO el informe del Segundo Trimestre 2023</t>
  </si>
  <si>
    <t xml:space="preserve">Se elaboró informe del mes de Julio.  El póximo mes de Octubre se presenta en CIG informe del tercer trimestre (julio-ag-sep)
</t>
  </si>
  <si>
    <t xml:space="preserve">Se elaboró informe de seguimiento del mes de Agosto.  
</t>
  </si>
  <si>
    <t>Se elaboro informe de seguimiento del III Trimestre del 2023</t>
  </si>
  <si>
    <t>actividad para enero 2024</t>
  </si>
  <si>
    <t>Para el mes de diciembre se realizará informe de seguimiento con cierre proyectado debido a que algunas actividades tienen cierre previsto para enero de 2024.</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</si>
  <si>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</si>
  <si>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</si>
  <si>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</si>
  <si>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</si>
  <si>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</si>
  <si>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En el mes de Julio se presentará el Informe del PAI del segundo Trimestre 2023</t>
  </si>
  <si>
    <t>En el mes de Julio se presentO el Informe del PAI del segundo Trimestre 2023</t>
  </si>
  <si>
    <t>El próximo mes de Octubre se presenta en CIGD informe acumulado del tercer trimestre (julio-ag-sep)</t>
  </si>
  <si>
    <t>Se presentó informe de seguimiento correspondiente al III Trimestre del 2023</t>
  </si>
  <si>
    <t>Para el CIGD se presentará informe de seguimiento con cierre proyectado debido a que algunas actividades tienen cierre previsto para enero de 2024.</t>
  </si>
  <si>
    <t>OAP111</t>
  </si>
  <si>
    <t>Seguimiento del PES 2023 presentados al MVCT</t>
  </si>
  <si>
    <t>Elaborar y presentar al MVCT 2 informes trimestrales de seguimiento al Plan Estratégico Sectorial (2 = 100%)</t>
  </si>
  <si>
    <t>Diciembre
Enero 2024</t>
  </si>
  <si>
    <t>Resultados recibidos del MVCT sobre los informes de seguimiento del Plan Estratégico Sectorial en el Comité Institucional de Gestión y Desempeño</t>
  </si>
  <si>
    <t>DICIEMBRE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</si>
  <si>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</si>
  <si>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</si>
  <si>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</si>
  <si>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Aun no se ha definido por parte del MVCT el PES ni la Herramienta de monoitoreo.</t>
  </si>
  <si>
    <t>SIN AVANCE - A la espera MVCT defina parametros PES</t>
  </si>
  <si>
    <t>SIN AVANCE - A la espera MVCT defina parametros PES ( se proyecta reunión próximo 11 de sept MVCT)</t>
  </si>
  <si>
    <t>Se realizó reunión inicial con el MVCT, se presentó propuesta de indicadores por parte de la CRA. A la espera del nuevo PES oficial.</t>
  </si>
  <si>
    <t>A la espera de respuesta del MVCT</t>
  </si>
  <si>
    <t>La CRA realiza informe con la construcción de los indicadores del PES propuestos al MVCT, aunque la CRA se encuentra a la espera de la aprobación del PES 2022-2026 por parte del MVCT. Se envían oficios al MVCT de seguimiento. Para la fecha de cierre no se cuenta con PES vigente para el sector.</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</si>
  <si>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</si>
  <si>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</si>
  <si>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</si>
  <si>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</si>
  <si>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A la espera de formalizar el nuevo PES con el MVCT.</t>
  </si>
  <si>
    <t>Informe de avance del Plan Estrategico Sectorial - PES 2023, con los indicadores propuestos al MVCT. A la espera de aprobación del nuevo PES 2022-2026. Informe disponible en la carpeta del PES 2023.</t>
  </si>
  <si>
    <t>OAP113</t>
  </si>
  <si>
    <t>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</si>
  <si>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</si>
  <si>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</si>
  <si>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</si>
  <si>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</si>
  <si>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</si>
  <si>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t>
  </si>
  <si>
    <t>se ELABORO INFORME PRIEMR SEMESTRE</t>
  </si>
  <si>
    <t>SE ELABORO INFORME PRIMER SEMESTRE</t>
  </si>
  <si>
    <t>Se validaron registros de los informes de avance en los respectivos repositorios del SharePoint.</t>
  </si>
  <si>
    <t>Se actualiza la matriz de proyectos estratégicos correspondiente a las versiones de la ARI 2023</t>
  </si>
  <si>
    <t>Se realiza informe de cierre proyectado de los proyectos estrategicos del PEQ 2020 2024, ya que algunos proyectos tienen cierre previsto para enero 2024.</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</si>
  <si>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</si>
  <si>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</si>
  <si>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</si>
  <si>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</si>
  <si>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</si>
  <si>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</si>
  <si>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Actividad Julio, se presentará informe en el CIGD</t>
  </si>
  <si>
    <t>Se presento CIGD informe PEQ primer semestre 2023</t>
  </si>
  <si>
    <t>Se revisan informes de seguimiento para validar ajuste semestral en la Matriz de Proyectos Estratégicos.</t>
  </si>
  <si>
    <t>Para el CIGD se presentará informe de seguimiento con cierre proyectado debido a que algunos proyectos y/o actividades tienen cierre previsto para enero de 2024.</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</si>
  <si>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</si>
  <si>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</si>
  <si>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</si>
  <si>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</si>
  <si>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</si>
  <si>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</si>
  <si>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</si>
  <si>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</si>
  <si>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</si>
  <si>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</si>
  <si>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</si>
  <si>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</si>
  <si>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 xml:space="preserve">Se realizaron dos (2) pruebas iniciales validando la conexión a los proyectos de la subdirección de regulación y un proyecto de tics del PAA.  </t>
  </si>
  <si>
    <t xml:space="preserve">Se socializaron con el equipo de trabajo de la Subdirección de Regulación las pruebas conceptuales realizadas para posterior verificar el conjunto de datos utilizados (toneladas y tarifas de aseo) así como el seguimiento a los proyectos registrados del equipo de trabajo de la subdirección. Se comparte la Historia de Usuario relacionada con el seguimiento de proyectos con el objeto de dar alcance final a las actividades relacionadas con el seguimiento de la ARI.  </t>
  </si>
  <si>
    <t xml:space="preserve">Se desarrolló e implementó un tablero de control en Power BI para gestionar la capacidad de almacenamiento de la bodega de Orfeo, esto con el fin de hacer seguimiento a los recursos disponibles.  </t>
  </si>
  <si>
    <t>Se adelantó la revisión de la información relacionada con los reportes del PAI. Teniendo en cuenta el volumen y complejidad de la información, se llevó a cabo un proceso de extracción, limpieza y transformación en power BI y se desarrolló un tablero prototipo.</t>
  </si>
  <si>
    <t>Se está desarrollando un tablero prototipo en power BI que será presentado a los responsanbles del PAI.</t>
  </si>
  <si>
    <t>Se ha elaborado el tablero de 'Seguimiento a la matriz PAI', el cual ha sido presentado y discutido con los responsables encargados de dar seguimiento al plan correspondiente, obteniendo su aprobación. Asimismo, se ha entregado el documento de análisis junto con las recomendaciones pertinentes para su consideración.   https://app.powerbi.com/links/7xvME9Qtuz?ctid=0f25ac5d-820e-433e-8460-6c0c6dd4e7e8&amp;pbi_source=linkShare</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</si>
  <si>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</si>
  <si>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</si>
  <si>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</si>
  <si>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</si>
  <si>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</si>
  <si>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</si>
  <si>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</si>
  <si>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</si>
  <si>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</si>
  <si>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</si>
  <si>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 xml:space="preserve">Se inició el proceso de levantamiento de información de las consultas maestras que se hacen de manera recurrente en la Subdirección de Regulación con alcance inicial en el servicio de Aseo. </t>
  </si>
  <si>
    <t xml:space="preserve">En el mes de agosto se han llevado a cabo las pruebas pertinentes, mediante conexiones no asistidas para la adquisición periódica de datos, así como la actualización continua del catálogo de datos utilizados por la base de datos del Sistema de Información de la Superintendencia de Servicios Públicos Domiciliarios (SSPD). </t>
  </si>
  <si>
    <t xml:space="preserve">En el mes de septiembre se realizaron campañas internas para fomentar el uso y aprovechamiento de los componentes de información. (Correo electrónico, socialización con Subdirección de la Regulación)   https://crapsb.sharepoint.com/sites/WikiDelConocimiento-CRA/SitePages/COM-INF.aspx </t>
  </si>
  <si>
    <t>Este mes no presenta avance</t>
  </si>
  <si>
    <t>Se actualiza el plan de calidad de los componentes de información</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</si>
  <si>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</si>
  <si>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</si>
  <si>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</si>
  <si>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</si>
  <si>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</si>
  <si>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 xml:space="preserve">Se crearon los casos en la mesa de ayuda de MinTIC y se diligenciaron los autodiagnósticos para la implementación del Servicio Ciudadano Digital de Autenticación para el ingreso a Moodle y para el trámite de elaboración de CCU que se encuentra publicado en la sede electrónica. </t>
  </si>
  <si>
    <t>Se diligenciaron los cuestionarios para el levantamiento de información y definición de alcance de la implementación del SCD de autenticación digital para el sistema de gestión de aprendizaje y para la elaboración de Contratos de Condiciones Uniformes – CCU.  
 Se crearon las historias de usuario, los documentos de alcance, cronogramas, documentos de diseño técnico y actas de cierre de la primera etapa de los proyectos.  
 Se realizó la socialización de la documentación y el seguimiento de los dos proyectos en compañía de la Agencia Nacional Digital.  
Se solicitaron a la AND las librerías pertinentes para la integración del sistema de gestión de aprendizaje Moodle y la creación del ClientID del ambiente QA, según las especificaciones descritas en el Diseño técnico. 
https://crapsb.sharepoint.com/:f:/r/sites/GobiernoDigital/Documentos%20compartidos/H03_Servicios_ciudadanos_digitales/V03_AutenticacionDigital?csf=1&amp;web=1&amp;e=i8O10M</t>
  </si>
  <si>
    <t xml:space="preserve">La AND entregó las librerías para la integración del sistema de gestión de aprendizaje Moodle y del asistente de elaboración de CCU en el ambiente QA, para lo cual se han realizado los correspondientes ajustes y desarrollos en cada uno de los sistemas de información. A la par se realizaron sesiones técnicas para presentar avances y resolver inquietudes. V03_AutenticacionDigital  </t>
  </si>
  <si>
    <t xml:space="preserve">Durante este mes, continuaron los ajustes y configuraciones en los sistemas de información internos para la integración de las librerías recibidas en el ambiente QA. A la par se mantuvieron las sesiones técnicas con la AND para presentación avances e inquietudes.   V03_AutenticacionDigital  </t>
  </si>
  <si>
    <t>Durante este mes, continuaron los ajustes y configuraciones en los sistemas de información internos para la integración de las librerías recibidas en el ambiente QA. A la par se mantuvieron las sesiones técnicas con la AND para presentación avances e inquietudes. A pesar de que se realizaron las validaciones para los casos de prueba base en QA para el trámite de la plataforma Moodle, dado el cierre documental por la finalización del convenio AND-MINTIC, la AND no alcanzó a emitir la certificación del ambiente en QA.
https://crapsb.sharepoint.com/:f:/r/sites/GobiernoDigital/Documentos%20compartidos/H03_Servicios_ciudadanos_digitales/V03_AutenticacionDigital?csf=1&amp;web=1&amp;e=kXMCOk</t>
  </si>
  <si>
    <t>Actividad cumplida en noviembre</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</si>
  <si>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</si>
  <si>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</si>
  <si>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</si>
  <si>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</si>
  <si>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</si>
  <si>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</si>
  <si>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</si>
  <si>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</si>
  <si>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</si>
  <si>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</si>
  <si>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Durante el mes de julio se realizó seguimiento a la conexión de autenticación Outh2, permaneciendo estable y funcionando de forma correcta, así como también se realizaron las pruebas de inicio de sesión desde Microsoft con más de 10 usuarios, dando un resultado satisfactorio. Por otra parte, se realizó la actualización de dos (2) OVAs correspondientes a; Tecnologías emergentes, adicionando temáticas nuevas relacionadas a Drones, Bot y Chat GPT; Metodología General de Project, donde se restructuró en dos partes teórica y práctica</t>
  </si>
  <si>
    <t>Durante el mes de agosto se realizaron 3 reuniones con la Agencia Nacional Digital (AND) para iniciar la incorporación el servicio del autenticador digital en la plataforma Moodle. Por otra parte, se realizó la actualización de la OVA de Metodología General de Project, donde se adicionó un espacio de Project web. Adicionalmente, se actualizó el manual de acceso al curso de Inducción y reinducción y se compartió a 15 colaboradores nuevos de la entidad para realizar el curso.</t>
  </si>
  <si>
    <t>Se realizaron seis sesiones técnicas con la Agencia Nacional Digital (AND) y el equipo de entidad para realizar las pruebas de la librería entregada, para validar el proceso de autenticación a través en el ambiente de QA. 
Por otra parte, se realizó el lanzamiento del curso de Tecnologías Emergentes. 
https://virtual.cra.gov.co/</t>
  </si>
  <si>
    <t xml:space="preserve">Durante el mes de octubre se realizaron 8 sesiones con la Agencia Nacional Digital (AND), adelantando el proceso de requerimientos y necesidades para avanzar en la implementación del servicio de autenticador. De igual forma, se avanzó en el proceso de despliegue de Moodle de manera local, teniendo como resultado el proceso de conexión de forma exitosa quedando a la espera el ajuste de captura de datos. Actualmente en el ambiente de QA se evidencia el botón del autenticador y de personalización tal como lo solicita la AND.  Por otra parte, se realizó el "gif" para la invitación a participar en el curso de Metodologías de Gestión de proyectos el cual será difundido por corre a todos los colaboradores de la CRA  y publicado en el TV. </t>
  </si>
  <si>
    <t xml:space="preserve">Durante el mes de noviembre se realizaron 6 encuentros con la Agencia Nacional Digital (AND) y el equipo de entidad, adelantando el proceso del servicio de autenticador a través de la AND. Dejando el despliegue de Moodle de manera local, y en un ambiente de pruebas teniendo como resultado la conexión de forma exitosa junto con la captura de datos. De igual forma se crea un manual donde indica el proceso y ajustes realizados a la librería para conocimiento de la entidad. La certificación y validación por parte de la AND será en el primer semestre del año 2024.  Por otra parte, se realizó el "gif" para la invitación a participar en el curso de Metodologías de Gestión de proyectos el cual fue difundido por correo de comunicaciones y soporte tic a todos los colaboradores de la CRA. En cuanto al Taller Virtual CRA, se actualizaron los datos de participación a corte de noviembre.  </t>
  </si>
  <si>
    <t>Durante el mes de diciembre se realizó la construcción del Manual de Acceso a la Plataforma Moodle, el cual fue enviado al equipo facilitador de MIPG para que se aprobado e incluido dentro del SIGC. Dando cumplimiento al Plan de Gestión del Conocimiento.  Por otra parte, se realizó la actualización del tablero de seguimiento a los datos de participación a corte del mes de diciembre, del Taller Virtual CRA (https://lookerstudio.google.com/u/0/reporting/4e723e4c-b3c3-4a02-b7e4-c272959fa29d/page/2tiRC). Así como la gestión y registro de cuatro (4) nuevos colaboradores del curso de inducción institucional.    https://virtual.cra.gov.co/</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</si>
  <si>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</si>
  <si>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</si>
  <si>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</si>
  <si>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</si>
  <si>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</si>
  <si>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</si>
  <si>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</si>
  <si>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</si>
  <si>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</si>
  <si>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</si>
  <si>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</si>
  <si>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</si>
  <si>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El proceso para el mantenimiento de equipos de cómputo se adjudicó mediante contrato No. 193 del 26/07/2023, con respecto al proceso para la adquisición de ls UPS Modular- rackeable por la modalidad de subasta inversa, se encuentra en la fase de observaciones por parte de los proveedores.</t>
  </si>
  <si>
    <t>Durante el mes de agosto se adjudicaron los procesos para adquisición de la UPS rackeable y el licenciamiento de Microsoft Office 365 (Comunicaciones Unificadas).</t>
  </si>
  <si>
    <t>Este mes se adelantó el estudio de mercado y los Estudios Previos para la adquisición de la herramienta de acceso remoto para soporte técnico de la entidad.</t>
  </si>
  <si>
    <t xml:space="preserve">Este mes se entregaron al área de contratación los estudio previos para la contratación de los procesos de renovación de la granja de servidores, servicio de internet, housing, MPLS y la herramienta de backup. </t>
  </si>
  <si>
    <t xml:space="preserve">Este mes se adjudicaron los Contratos: Sede electrónica mediante contrato No. 247 del 29-nov-2023 y Mpls mediante contrato No. 244 del 19 de nov del 2023 con el proveedor MEDIA COMMERCE PARTNERS SAS - DATACENTER  TIVIT. </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</si>
  <si>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</si>
  <si>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</si>
  <si>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</si>
  <si>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</si>
  <si>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</si>
  <si>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</si>
  <si>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</si>
  <si>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</si>
  <si>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 xml:space="preserve">Se concluyó la fase inicial de evaluación y se puso en marcha la prueba de concepto realizada, para  entregar en un reporte en formato .PDF la información relevante de la plataforma de chat institucional. Durante esta etapa, se verificó el contenido de dichos archivos, validando su precisión y relevancia. Se realizaron las respectivas validaciones de la prueba de concepto con la persona responsable del proceso de servicio al ciudadano entregando los resultados esperados y dando el aval para pasar a producción el desarrollo. </t>
  </si>
  <si>
    <t xml:space="preserve">Durante el mes de agosto, se dio inicio al proceso de implementación de la automatización del proceso. </t>
  </si>
  <si>
    <t xml:space="preserve">Durante el mes de septiembre se solicitó un entorno virtual para implementar los desarrollos y configuraciones relacionadas con la automatización del proceso. </t>
  </si>
  <si>
    <t>Se implementaron los desarrollos y se realizaron las configuraciones necesarias para la generación del informe del chat institucional de manera automática en el ambiente dispuesto para este fin. Se entregó y socializó a la líder de servicio al ciudadano, el proceso automatizado.  </t>
  </si>
  <si>
    <t>Se está desarrolando un tablero prototipo en power BI que será presentado a los responsanbles del PAI.</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</si>
  <si>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</si>
  <si>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</si>
  <si>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</si>
  <si>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</si>
  <si>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</si>
  <si>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</si>
  <si>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</si>
  <si>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</si>
  <si>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</si>
  <si>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 xml:space="preserve">Se realiza mantenimiento correctivo en los módulos de Orfeo relacionados con los siguientes temas: 
Sticker nuevo por expediente. 
Búsqueda históricos. 
Expedientes. 
Desvincular radicados. 
Espacio en casillas asunto. 
Actas de anulados. 
Edición en mensaje de respuesta de radicación de correos. 
Actualización webservice unión soluciones. 
Tiempos en ORFEO de la subdirección de regulación. 
Solicitud de verificar módulo de masivas. </t>
  </si>
  <si>
    <t xml:space="preserve">Durante el mes de agosto inicia el proceso de implementación del servicio de autenticación digital para ingresar al módulo de CCU-Orfeo publicado en la sede electrónica de la entidad. 
Por otra parte, se realiza mantenimiento correctivo de los módulos: Anulación, Cierre de Expedientes, Tiempos de Subdirección de Regulación.  </t>
  </si>
  <si>
    <t xml:space="preserve">Durante el mes de septiembre los avances de ORFEO realizados  fueron: 
Desarrollo funcional en ambiente QA de autenticación digital de CCU. 
Actualización formulario PQR de acuerdo a normatividad de .GOV.CO 
Actualización mejora de restricciones en proceso de tipificación de radicados de entrada. 
Optimización de búsqueda clásica. </t>
  </si>
  <si>
    <t xml:space="preserve">Durante el mes de octubre los avances de ORFEO realizados  fueron: 
Implementación de librerías en ambiente de QA, para la integración del autenticador digital de la AND con el asistente de elaboración de Contrato de Condiciones Uniformes publicado en la sede electrónica. 
Mejoras en el proceso del sistema de gestión documental en cuanto a: 
Validación de archivado de radicados sin imágenes. 
Validación de edición de tablas de retención documental. 
Se realiza reporte 38 con el fin de listar radicados sin imagen. </t>
  </si>
  <si>
    <t xml:space="preserve">Durante el mes de noviembre los avances de ORFEO realizados  fueron: 
*Actualización módulo de PQRSD de acuerdo a lineamientos de ley de protección de datos. 
*Desarrollo de webservice para consumir método radicación. 
*Consultas personalizadas de acuerdo con los requerimientos de los usuarios. 
 </t>
  </si>
  <si>
    <t>Durante el mes de Diciembre se realizó el afinamiento del sistema de gestión documental ORFEO con respecto a:
Confidencialidad de los documentos.
Envío de notificaciones e informados.
Módulo de administración de Seguridad en expedientes con permisos para usuarios determinados.</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</si>
  <si>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</si>
  <si>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</si>
  <si>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</si>
  <si>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</si>
  <si>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</si>
  <si>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</si>
  <si>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Se reportan los avances y estado de los proyectos en la matriz de seguimiento al PETI. 
https://crapsb.sharepoint.com/:x:/r/sites/GobiernoDigital/Documentos%20compartidos/H01_Arquitectura/D01_Estrategia_de_TI/V01_Seguimiento/Matrices%20de%20seguimiento/Seguimiento%20PETI%202023.xlsx?d=wdbf250438a5644e08c1841a04e7a8ec5&amp;csf=1&amp;web=1&amp;e=VWja3J</t>
  </si>
  <si>
    <t xml:space="preserve"> Se reportan los avances y estado de los proyectos en la matriz de seguimiento al PETI. </t>
  </si>
  <si>
    <t xml:space="preserve"> Se reportan los avances y estado de los proyectos en la matriz de seguimiento al PETI. https://crapsb.sharepoint.com/:x:/r/sites/GobiernoDigital/Documentos%20compartidos/H01_Arquitectura/D01_Estrategia_de_TI/V01_Seguimiento/Matrices%20de%20seguimiento/Seguimiento%20PETI%202023.xlsx?d=wdbf250438a5644e08c1841a04e7a8ec5&amp;csf=1&amp;web=1&amp;e=fHLL7D</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</si>
  <si>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</si>
  <si>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</si>
  <si>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</si>
  <si>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</si>
  <si>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</si>
  <si>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</si>
  <si>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</si>
  <si>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</si>
  <si>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Se Continua con el diligenciamiento en la pestaña "TECNICAS" del Autodiagnóstico del MSPI 2023.</t>
  </si>
  <si>
    <t>Se Continua con el diligenciamiento en la pestaña "TECNICAS" del Autodiagnóstico del MSPI 2023</t>
  </si>
  <si>
    <t xml:space="preserve">
Se diligencia por completo el autodiagnóstico del MSPI 2023. </t>
  </si>
  <si>
    <t>No se presenta avance para este mes. El informe sera presentado en el CIGD del mes de enero de 2024.</t>
  </si>
  <si>
    <t>La resolución definitiva fue aprobada en Comité de Expertos Ordinario No. 48, del 29 de noviembre de 2023</t>
  </si>
  <si>
    <t xml:space="preserve">Se presentó en CIGD Ordinario 12, punto 18 "SOCIALIZACIÓN DE INFORME PLAN DE MEJORAMIENTO 2024 – FURAG" </t>
  </si>
  <si>
    <t>Documento de avance Diagnóstico y marco de referencial</t>
  </si>
  <si>
    <t>Durante el mes de diciembre el equipo asistió a las reuniones de entrega de tratamiento con el fin mantener una articulación en los dos estudios. Igualmente se presentó el estudio en la reunión del 19 de diciembre a los expertos y sus asesores en las instalaciones de compensar. Finalmente el ingeniero william Bayona realizó la entrega final de los presupuestos y cantidades de obra para tres tipos de relleno sanitario que servirán como base parta la construcción de la función techo en categoría 1 y parámetros de eficiencia en las demás categorías</t>
  </si>
  <si>
    <t>Se elaboró documento con propuesta preliminar de propuesta conceptual.</t>
  </si>
  <si>
    <t>Se avanzó en la organización del documento final del componente de diagnóstico y marco de referencia y se enviará a enlace (Carolina Guerrero) para su revisión y comentarios.</t>
  </si>
  <si>
    <t xml:space="preserve">Se avanzó en la construcción de los escenarios restantes para el cálculo de los factores de producción NA, se tuvieron reuniones con el equipo estructurador para hacer la planeación del tratamiento de los datos, se desarrollaron análisis referidos a; (i) buenas practicas internacionales adicionales, (ii) análisis de la opción tarifaria de multiusuarios (información SUI), (iii) avance de la propuesta de factores de producción de residuos aprovechables desarrollado por el estudio de esta actividad y (iv) se corroboró el alcance de los TDR y productos esperados de la consultoría de caracterización de residuos planteada. </t>
  </si>
  <si>
    <t xml:space="preserve">*El 19 de dic/23 se presentó a Expertos comisionados resultados generales del diagnóstico y propuesta de alternativas previstas para el Estudio.Se consolidaron observaciones allegadas por Expertos Comisionados a considerar en el Estudio.
*El 26 de dic/23 se remitió a Coordinador del Servicio propuesta de documento técnico de solicitud de asistencia técnica con FENOGE, la cual tiene como objetivo: “Elaborar un estudio que identifique oportunidades de incorporación de FNCE y GEE en las actividades reconocidas en la cadena de valor del servicio público de aseo, e incluya análisis técnicos, financieros y de impacto socioambiental, con la finalidad de que se promueva la eficiencia y la sostenibilidad en la prestación del servicio”. En revisión.
</t>
  </si>
  <si>
    <t xml:space="preserve">Se realizaron las primeras aproximaciones a la clusterización de los municipios que cuentan con información técnica (confort climático, pendiente promedio, altura, entre otras) para verificar la consistencia de los datos y proceder a aterrizar la alternativa 2 que se propone en el estudio. Adicionalmente, se empezó con la construcción del modelo del precio techo ajustado con la información recopilada en las diferentes fuentes de información (encuestas, visitas, SUI) y la inclusión de las técnicas de barrido con información suficiente, la segmentación de mercado propuesta para el NMTA y la diferenciación del tipo de zona intervenida (cuneta o área). Se espera terminar con la propuesta del esqueleto del modelo de la alternativa 1 y los primeros ejercicios de clusterización de la alternativa 2 al finalizar esta vigencia. </t>
  </si>
  <si>
    <t>Se definieron las alternativas regulatorias a evaluar, se procedió con el análisis de las mismas. También se definió el problema y la necesidad regulatoria. Finalmente, se revisaron y propusieron ajustes a los productos D7 y D9 de la consultoría de GIZ.</t>
  </si>
  <si>
    <t>Esta actividad no presentó avances en el mes de diciembre/23</t>
  </si>
  <si>
    <t>Durante el mes de Diciembre se terminó de construir el documento de avance del estudio de disponibilidad y capacidad de pago de los usuarios atendidos por pequeños prestadores de acueducto y alcantarillado. Asimismo, se construyó el informe final y la presentación con los resultados de la prueba piloto realizada durante los meses de noviembre y diciembre de la encuesta sobre disponibilidad y capacidad de pago de los usuarios atendidos por los pequeños prestadores de acueducto y alcantarillado.</t>
  </si>
  <si>
    <t>Se entrega a revisión de Miriam Suarez como enlace del estudio la propuestas regulatoria para su revisión y ajustes.</t>
  </si>
  <si>
    <t>Excluido</t>
  </si>
  <si>
    <t>Se realizó la presentación del estudio el 19 de diciembre a los expertos y sus asesores en el evento programado en las instalaciones de compensar.  Se ajustó capitulo de pérdidas.</t>
  </si>
  <si>
    <t>El mes de diciembre se continuó con los ajustes al documento según las solicitudes de los expertos comisionados y las instrucciones del experto líder Jorge Cardoso.  Se realizaron las reuniones necesarias con el equipo de trabajo y la coordinadora Magda Cruz para preparar la presentación que se realizó el día 19 de diciembre con todos los expertos comisionados, en dicha reunión se explicó en detalle el estudio y la propuesta. 
Producto de dicha reunión se está adelantando la matriz de respuesta a las inquietudes de los expertos a los documentos escritos.</t>
  </si>
  <si>
    <t xml:space="preserve">Se realizó la revisión del producto 2 entregado por la consultoria el 15 de diciembre </t>
  </si>
  <si>
    <t>Se inició la revisión del producto enviado por la consultoria el 26 de diciembre</t>
  </si>
  <si>
    <t>El equipo técnico y juridico del proyecto culminó el documento con los resultados de los dialogos genuinos y abiertos realizados en la vigencia 2023</t>
  </si>
  <si>
    <t>Se realizaron reuniones de trabajo para documentar experiencias en manejo de pérdidas y tecnologias de tratamiento de agua residual</t>
  </si>
  <si>
    <t>Se participó en la realización de comentarios a propuesta de decreto que reglamenta los Alianzas Publico Populares de acuerdo al articulo 101 del Plan Nacional de Desarrollo</t>
  </si>
  <si>
    <t>De manera general, corresponde a continuidad de las actividades reportadas en el periodo de noviembre 2023.
Durante el periodo se avanzó en la consolidacion de revisión del documento de trabajo, en particular el diagnóstico proveniente de la información procesada del SUI y encuestas.</t>
  </si>
  <si>
    <t xml:space="preserve">Se desarrollaron las infografías con la información de los costos resultantes de la depuración de las encuestas. Estos se encuentran en revisión por parte de la coordinadora del estudio.
</t>
  </si>
  <si>
    <t>Se documentaron, revisaron y complementaron las alterantivas considerando las observaciones del enlace del equipo estructurador base de construcción de la propuesta conceptual.</t>
  </si>
  <si>
    <t>Se entregó documento definitivo por parte del consultor</t>
  </si>
  <si>
    <t>Esta actividad no presentó avances en el mes de diciembre/23 se ajusta el porcentaje porque hubo sobre ejecución respecto de lo planeado</t>
  </si>
  <si>
    <t>En el mes de diciembre se recibieron observaciones al estudio CMI y su resumen ejecutivo por parte de los expertos Leonardo Navarro y Ruth Quevedo. Se realizaron ajustes al documento de acuerdo con dichas observaciones. Adicionalmente se realizó la presentación del estudio el 19 de diciembre a los expertos y sus asesores en el evento programado en las instalaciones de compensar.
El estudio se encuentra en fase de finalización, sin embargo se requieren ajustes en cuanto al tamaño del documento de acuerdo con los lineamientos planteados por los expertos. Adicionalmente se está construyendo una matriz de respuesta a las observaciones enviadas por los expertos.   El documento de evidencia se encuentra en el siguiente repositorio:  https://crapsb.sharepoint.com/sites/svrnas/Documentos%20compartidos/Forms/AllItems.aspx?id=%2Fsites%2Fsvrnas%2FDocumentos%20compartidos%2FPlanes%2DCRA%2FPLANES%20CRA%202023%2FPAI%202023%2FSOPORTES%20PAI%202023%2FSR%2FSR%5F06%20Estudio%20NMTAA%20GP%20CMI%2F12%5FDiciembre&amp;viewid=1d384d77%2D79ff%2D4af8%2Da3a4%2D72453c1423d0</t>
  </si>
  <si>
    <t>La última presentación del estudio que se llevó a comité de expertos fue el 14 de diciembre de 2023 al CEO No. 50.  Los expertos expusieron los observaciones sobre el documento final, las consideraciones detalladas de se encuentran contenidas en dicha acta. En términos generales se propuso la realización de talleres para socializar el estudio y con base en estos talleres determinar los ajustes que deben realizarse al documento.  El documento de evidencia se encuentra en el siguiente repositorio:
https://crapsb.sharepoint.com/sites/svrnas/Documentos%20compartidos/Forms/AllItems.aspx?id=%2Fsites%2Fsvrnas%2FDocumentos%20compartidos%2FPlanes%2DCRA%2FPLANES%20CRA%202023%2FPAI%202023%2FSOPORTES%20PAI%202023%2FSR%2FSR%5F05%20Estudio%20NMT%20AA%20GP%20CMA%20CMO%2F12%5FDiciembre&amp;viewid=1d384d77%2D79ff%2D4af8%2Da3a4%2D72453c1423d0</t>
  </si>
  <si>
    <t>La resolución 991 fue publicada en el diario oficial No. 52.616 del 21 de diciembre de 2024. Los documentos soportes se encuentran en el siguiente enlace:  https://crapsb.sharepoint.com/sites/svrnas/Documentos%20compartidos/Forms/AllItems.aspx?id=%2Fsites%2Fsvrnas%2FDocumentos%20compartidos%2FPlanes%2DCRA%2FPLANES%20CRA%202023%2FPAAC%202023%2FSOPORTES%20PAAC%202023%2FSR%2FDiciembre&amp;viewid=1d384d77%2D79ff%2D4af8%2Da3a4%2D72453c1423d0</t>
  </si>
  <si>
    <t>El proyecto de resolución fue aprobado en Sesión de Comisión Ordinaria No. 307 del 20 de diciembre de 2023.  La resolución definitiva se le asignó el Número 991.  Los documentos soportes se encuentran en el siguiente enlace:  https://crapsb.sharepoint.com/sites/svrnas/Documentos%20compartidos/Forms/AllItems.aspx?id=%2Fsites%2Fsvrnas%2FDocumentos%20compartidos%2FPlanes%2DCRA%2FPLANES%20CRA%202023%2FPAAC%202023%2FSOPORTES%20PAAC%202023%2FSR%2FDiciembre&amp;viewid=1d384d77%2D79ff%2D4af8%2Da3a4%2D72453c1423d0</t>
  </si>
  <si>
    <t>Se realizó informe del cuarto trimestre de 2023, el cual será presentado en el CIGD Ordinario No. 1 de 2024</t>
  </si>
  <si>
    <t>A 31 de diciembre se han expedido 699 resoluciones particulares de cobro, adicional se expidieron 2 resoluciones base cero a 82 prestadores. Nota: dato en numero de resoluciones, no en porcentaje.</t>
  </si>
  <si>
    <t xml:space="preserve">A 31 de diciembre, de acuerdo con los movimientos y extractos bancarios se ha recaudado $26.957.661.619. 	</t>
  </si>
  <si>
    <t xml:space="preserve">La entidad para la vigencia 2023 cuenta con una apropiación total de $29.6561.6 millones, de los cuales el presupuesto de funcionamiento presenta una apropiación de $16.325.6, millones, el presupuesto a deuda pública con una apropiación de $1.026.8, millones y el presupuesto de inversión con $12.304.5 millones.  con corte diciembre 30 de 2023, la entidad muestra una ejecución de $26.038.3 millones correspondiente al 88%.
Dicha información puede ser consultada en el siguiente link.
Diciembre 2023 | Comisión de Regulación de Agua Potable y Saneamiento Básico (cra.gov.co)
</t>
  </si>
  <si>
    <t xml:space="preserve">En el mes de diciembre no se llevó a cabo ninguna modificación, que se hubiese tenido que </t>
  </si>
  <si>
    <t>Se autorizó la publicación del documento, pendiente de entrega de complementos para publicación en Página Web</t>
  </si>
  <si>
    <t>Documento de avance de documento final disponible.</t>
  </si>
  <si>
    <t>Aprobado en Comité Institucional de Gestión y Desempeño  N° 01  de 23 de enero  de 2023, modificado en Sesión de Comisión Enero 2023,  modificado CIGD 023 de Febrero 2023, CIGD03 DE Marzo 28 de 2023, CIGD 04 de abril 27 de 2023, CIGD 05 de mayo 31 de 2023, CIGD 06 de 29 de junio 2023, CIGD N° 07 de Julio 27 de 2023, CIGD 08 DE AGOSTO 29  de 2023, CIGD 09 de 2023, CIGD 10 de oct 26 de 2023, cigd 11 DE NOV 2023 Y CIGD N° 12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</si>
</sst>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quot;$&quot;* #,##0_-;\-&quot;$&quot;* #,##0_-;_-&quot;$&quot;* &quot;-&quot;_-;_-@_-"/>
    <numFmt numFmtId="165" formatCode="_-&quot;$&quot;* #,##0.00_-;\-&quot;$&quot;* #,##0.00_-;_-&quot;$&quot;* &quot;-&quot;??_-;_-@_-"/>
    <numFmt numFmtId="166" formatCode="_-* #,##0.00\ _€_-;\-* #,##0.00\ _€_-;_-* &quot;-&quot;??\ _€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101">
    <font>
      <sz val="11"/>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u/>
      <sz val="11"/>
      <color theme="10"/>
      <name val="Calibri"/>
      <family val="2"/>
      <scheme val="minor"/>
    </font>
    <font>
      <sz val="11"/>
      <color rgb="FF444444"/>
      <name val="Calibri"/>
      <family val="2"/>
      <charset val="1"/>
    </font>
    <font>
      <sz val="12"/>
      <color rgb="FF000000"/>
      <name val="Calibri"/>
      <family val="2"/>
      <charset val="1"/>
    </font>
    <font>
      <sz val="12"/>
      <color rgb="FF000000"/>
      <name val="Arial"/>
      <family val="2"/>
    </font>
    <font>
      <b/>
      <sz val="18"/>
      <name val="Calibri"/>
      <family val="2"/>
    </font>
    <font>
      <sz val="12"/>
      <name val="Calibri"/>
      <family val="2"/>
    </font>
    <font>
      <sz val="12"/>
      <color rgb="FF000000"/>
      <name val="Inherit"/>
      <charset val="1"/>
    </font>
    <font>
      <b/>
      <sz val="12"/>
      <color rgb="FF000000"/>
      <name val="Arial"/>
      <family val="2"/>
    </font>
    <font>
      <sz val="10"/>
      <color rgb="FFFF0000"/>
      <name val="Calibri"/>
      <family val="2"/>
      <scheme val="minor"/>
    </font>
    <font>
      <sz val="10"/>
      <color rgb="FF000000"/>
      <name val="Calibri"/>
      <family val="2"/>
    </font>
    <font>
      <sz val="11"/>
      <color rgb="FFFF0000"/>
      <name val="Arial"/>
      <family val="2"/>
    </font>
    <font>
      <sz val="8"/>
      <color rgb="FFFF0000"/>
      <name val="Calibri"/>
      <family val="2"/>
      <scheme val="minor"/>
    </font>
    <font>
      <sz val="11"/>
      <color rgb="FFFF0000"/>
      <name val="Calibri"/>
      <family val="2"/>
    </font>
    <font>
      <b/>
      <sz val="14"/>
      <color rgb="FF00B050"/>
      <name val="Calibri"/>
      <family val="2"/>
      <scheme val="minor"/>
    </font>
    <font>
      <b/>
      <sz val="16"/>
      <color rgb="FF00B050"/>
      <name val="Calibri"/>
      <family val="2"/>
      <scheme val="minor"/>
    </font>
    <font>
      <sz val="16"/>
      <color rgb="FF00B050"/>
      <name val="Calibri"/>
      <family val="2"/>
      <scheme val="minor"/>
    </font>
    <font>
      <sz val="18"/>
      <color rgb="FF00B050"/>
      <name val="Calibri"/>
      <family val="2"/>
      <scheme val="minor"/>
    </font>
    <font>
      <b/>
      <sz val="18"/>
      <color rgb="FF00B050"/>
      <name val="Calibri"/>
      <family val="2"/>
      <scheme val="minor"/>
    </font>
    <font>
      <sz val="12"/>
      <name val="Calibri"/>
      <family val="2"/>
    </font>
  </fonts>
  <fills count="6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FF66"/>
        <bgColor indexed="64"/>
      </patternFill>
    </fill>
    <fill>
      <patternFill patternType="solid">
        <fgColor rgb="FFFFFFFF"/>
        <bgColor indexed="64"/>
      </patternFill>
    </fill>
    <fill>
      <patternFill patternType="solid">
        <fgColor rgb="FF00CC66"/>
        <bgColor rgb="FF000000"/>
      </patternFill>
    </fill>
    <fill>
      <patternFill patternType="solid">
        <fgColor rgb="FFFFFF00"/>
        <bgColor rgb="FF000000"/>
      </patternFill>
    </fill>
    <fill>
      <patternFill patternType="solid">
        <fgColor rgb="FFCC66FF"/>
        <bgColor indexed="64"/>
      </patternFill>
    </fill>
  </fills>
  <borders count="4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rgb="FF000000"/>
      </bottom>
      <diagonal/>
    </border>
  </borders>
  <cellStyleXfs count="17">
    <xf numFmtId="0" fontId="0" fillId="0" borderId="0"/>
    <xf numFmtId="164"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0" fontId="26" fillId="0" borderId="0" applyFill="0" applyBorder="0" applyProtection="0">
      <alignment horizontal="left" wrapText="1"/>
    </xf>
    <xf numFmtId="0" fontId="25" fillId="0" borderId="0"/>
    <xf numFmtId="41"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2" fillId="0" borderId="0" applyNumberFormat="0" applyFill="0" applyBorder="0" applyAlignment="0" applyProtection="0"/>
  </cellStyleXfs>
  <cellXfs count="1064">
    <xf numFmtId="0" fontId="0" fillId="0" borderId="0" xfId="0"/>
    <xf numFmtId="0" fontId="3"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wrapText="1"/>
      <protection locked="0"/>
    </xf>
    <xf numFmtId="0" fontId="6" fillId="3" borderId="0" xfId="0" applyFont="1" applyFill="1" applyAlignment="1" applyProtection="1">
      <alignment vertical="center"/>
      <protection locked="0"/>
    </xf>
    <xf numFmtId="0" fontId="7" fillId="4" borderId="1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7" fillId="3" borderId="5" xfId="0" applyFont="1" applyFill="1" applyBorder="1" applyAlignment="1" applyProtection="1">
      <alignment horizontal="center" vertical="center" wrapText="1"/>
      <protection locked="0"/>
    </xf>
    <xf numFmtId="17" fontId="3" fillId="0" borderId="1" xfId="0" applyNumberFormat="1" applyFont="1" applyBorder="1" applyAlignment="1" applyProtection="1">
      <alignment horizontal="center" vertical="center" wrapText="1"/>
      <protection locked="0"/>
    </xf>
    <xf numFmtId="17" fontId="3" fillId="3"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4" fontId="3" fillId="3" borderId="2" xfId="0" applyNumberFormat="1"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3" xfId="0" applyFont="1" applyBorder="1" applyAlignment="1">
      <alignment horizontal="justify" vertical="center" wrapText="1"/>
    </xf>
    <xf numFmtId="17"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17" fontId="3" fillId="0" borderId="4"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0" fontId="3" fillId="0" borderId="2" xfId="0" applyFont="1" applyBorder="1" applyAlignment="1">
      <alignment horizontal="justify" vertical="center" wrapText="1"/>
    </xf>
    <xf numFmtId="17" fontId="3" fillId="0" borderId="2"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7"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3" borderId="2" xfId="0" applyFont="1" applyFill="1" applyBorder="1" applyAlignment="1">
      <alignment horizontal="left" vertical="center" wrapText="1"/>
    </xf>
    <xf numFmtId="9" fontId="3" fillId="3" borderId="2" xfId="0" applyNumberFormat="1"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3" xfId="0" applyFont="1" applyBorder="1" applyAlignment="1">
      <alignment horizontal="left" vertical="center" wrapText="1"/>
    </xf>
    <xf numFmtId="14" fontId="3" fillId="3" borderId="2" xfId="0" applyNumberFormat="1" applyFont="1" applyFill="1" applyBorder="1" applyAlignment="1">
      <alignment horizontal="center" vertical="center" wrapText="1"/>
    </xf>
    <xf numFmtId="0" fontId="3" fillId="3" borderId="3" xfId="0" applyFont="1" applyFill="1" applyBorder="1" applyAlignment="1">
      <alignment horizontal="justify" vertical="center" wrapText="1"/>
    </xf>
    <xf numFmtId="1" fontId="3" fillId="3" borderId="2"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0" fontId="7" fillId="3" borderId="10" xfId="0" applyFont="1" applyFill="1" applyBorder="1" applyAlignment="1">
      <alignment horizontal="center" vertical="center" wrapText="1"/>
    </xf>
    <xf numFmtId="17" fontId="3" fillId="0" borderId="4" xfId="0" applyNumberFormat="1" applyFont="1" applyBorder="1" applyAlignment="1">
      <alignment horizontal="left" vertical="center" wrapText="1"/>
    </xf>
    <xf numFmtId="14" fontId="3" fillId="3" borderId="2" xfId="0" applyNumberFormat="1"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applyProtection="1">
      <alignment horizontal="center" vertical="center" wrapText="1"/>
      <protection locked="0"/>
    </xf>
    <xf numFmtId="0" fontId="3" fillId="0" borderId="21" xfId="0" applyFont="1" applyBorder="1" applyAlignment="1">
      <alignment horizontal="justify" vertical="center" wrapText="1"/>
    </xf>
    <xf numFmtId="0" fontId="3" fillId="0" borderId="9" xfId="0" applyFont="1" applyBorder="1" applyAlignment="1">
      <alignment horizontal="center" vertical="center" wrapText="1"/>
    </xf>
    <xf numFmtId="0" fontId="14" fillId="3" borderId="2"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3" borderId="2" xfId="0" applyFont="1" applyFill="1" applyBorder="1" applyAlignment="1">
      <alignment vertical="center"/>
    </xf>
    <xf numFmtId="0" fontId="3" fillId="0" borderId="10" xfId="0" applyFont="1" applyBorder="1" applyAlignment="1">
      <alignment horizontal="center" vertical="center" wrapText="1"/>
    </xf>
    <xf numFmtId="0" fontId="12" fillId="0" borderId="2" xfId="0" applyFont="1" applyBorder="1" applyAlignment="1">
      <alignment horizontal="center" vertical="center" wrapText="1"/>
    </xf>
    <xf numFmtId="9" fontId="14" fillId="3" borderId="2" xfId="0" applyNumberFormat="1" applyFont="1" applyFill="1" applyBorder="1" applyAlignment="1">
      <alignment horizontal="center" vertical="center" wrapText="1"/>
    </xf>
    <xf numFmtId="9" fontId="12" fillId="0" borderId="2" xfId="0" applyNumberFormat="1" applyFont="1" applyBorder="1" applyAlignment="1">
      <alignment horizontal="center" vertical="center"/>
    </xf>
    <xf numFmtId="0" fontId="15" fillId="3" borderId="2" xfId="0" applyFont="1" applyFill="1" applyBorder="1" applyAlignment="1">
      <alignment horizontal="center" vertical="center" wrapText="1"/>
    </xf>
    <xf numFmtId="0" fontId="12" fillId="0" borderId="2" xfId="0" applyFont="1" applyBorder="1" applyAlignment="1">
      <alignment vertical="center" wrapText="1"/>
    </xf>
    <xf numFmtId="9" fontId="18"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2" fillId="0" borderId="2" xfId="0" applyFont="1" applyBorder="1" applyAlignment="1">
      <alignment horizontal="justify" vertical="center" wrapText="1"/>
    </xf>
    <xf numFmtId="0" fontId="10" fillId="0" borderId="0" xfId="0" applyFont="1" applyAlignment="1" applyProtection="1">
      <alignment horizontal="center" vertical="center"/>
      <protection locked="0"/>
    </xf>
    <xf numFmtId="0" fontId="3" fillId="0" borderId="7" xfId="0" applyFont="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16" fillId="0" borderId="2" xfId="0" applyFont="1" applyBorder="1" applyAlignment="1">
      <alignment vertical="center" wrapText="1"/>
    </xf>
    <xf numFmtId="0" fontId="17" fillId="0" borderId="2" xfId="0" applyFont="1" applyBorder="1" applyAlignment="1">
      <alignment vertical="center" wrapText="1"/>
    </xf>
    <xf numFmtId="0" fontId="3" fillId="0" borderId="21" xfId="0" applyFont="1" applyBorder="1" applyAlignment="1" applyProtection="1">
      <alignment horizontal="center" vertical="center" wrapText="1"/>
      <protection locked="0"/>
    </xf>
    <xf numFmtId="0" fontId="12" fillId="3" borderId="2" xfId="0" applyFont="1" applyFill="1" applyBorder="1" applyAlignment="1">
      <alignment horizontal="center" vertical="center"/>
    </xf>
    <xf numFmtId="0" fontId="11" fillId="3" borderId="2" xfId="0" applyFont="1" applyFill="1" applyBorder="1" applyAlignment="1">
      <alignment horizontal="center" vertical="center"/>
    </xf>
    <xf numFmtId="9" fontId="12" fillId="3" borderId="2" xfId="0" applyNumberFormat="1" applyFont="1" applyFill="1" applyBorder="1" applyAlignment="1">
      <alignment vertical="center"/>
    </xf>
    <xf numFmtId="0" fontId="3" fillId="0" borderId="0" xfId="0" applyFont="1" applyAlignment="1">
      <alignment vertical="center" wrapText="1"/>
    </xf>
    <xf numFmtId="0" fontId="7"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7" fillId="0" borderId="2" xfId="0" applyFont="1" applyBorder="1" applyAlignment="1">
      <alignment horizontal="center" vertical="center" wrapText="1"/>
    </xf>
    <xf numFmtId="0" fontId="3" fillId="0" borderId="9" xfId="0" applyFont="1" applyBorder="1" applyAlignment="1">
      <alignment horizontal="justify" vertical="justify" wrapText="1"/>
    </xf>
    <xf numFmtId="0" fontId="3" fillId="0" borderId="9" xfId="0" applyFont="1" applyBorder="1" applyAlignment="1">
      <alignment horizontal="justify" vertical="center" wrapText="1"/>
    </xf>
    <xf numFmtId="0" fontId="3" fillId="3" borderId="1"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17" fontId="3" fillId="3" borderId="2" xfId="0" applyNumberFormat="1" applyFont="1" applyFill="1" applyBorder="1" applyAlignment="1">
      <alignment horizontal="center" vertical="center" wrapText="1"/>
    </xf>
    <xf numFmtId="17" fontId="3" fillId="3" borderId="1" xfId="0" applyNumberFormat="1" applyFont="1" applyFill="1" applyBorder="1" applyAlignment="1">
      <alignment horizontal="left" vertical="center" wrapText="1"/>
    </xf>
    <xf numFmtId="0" fontId="3" fillId="3" borderId="1" xfId="0" applyFont="1" applyFill="1" applyBorder="1" applyAlignment="1">
      <alignment horizontal="justify" wrapText="1"/>
    </xf>
    <xf numFmtId="164" fontId="3" fillId="0" borderId="2" xfId="0" applyNumberFormat="1" applyFont="1" applyBorder="1" applyAlignment="1">
      <alignment horizontal="center" vertical="center" wrapText="1"/>
    </xf>
    <xf numFmtId="0" fontId="3"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3" fillId="0" borderId="2" xfId="0" applyNumberFormat="1" applyFont="1" applyBorder="1" applyAlignment="1">
      <alignment vertical="top"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Border="1" applyAlignment="1">
      <alignment horizontal="center" vertical="center" wrapText="1"/>
    </xf>
    <xf numFmtId="0" fontId="3" fillId="3" borderId="0" xfId="0" applyFont="1" applyFill="1" applyAlignment="1">
      <alignment vertical="center"/>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9" fontId="13" fillId="3" borderId="2" xfId="0"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3" fillId="3" borderId="2" xfId="0" applyFont="1" applyFill="1" applyBorder="1" applyAlignment="1" applyProtection="1">
      <alignment horizontal="justify" vertical="top" wrapText="1"/>
      <protection locked="0"/>
    </xf>
    <xf numFmtId="17"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justify" vertical="center" wrapText="1"/>
      <protection locked="0"/>
    </xf>
    <xf numFmtId="0" fontId="7" fillId="4" borderId="11"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3" fillId="3" borderId="2" xfId="0" applyFont="1" applyFill="1" applyBorder="1" applyAlignment="1">
      <alignment horizontal="justify" vertical="top"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3" fillId="0" borderId="9" xfId="0" applyFont="1" applyBorder="1" applyAlignment="1" applyProtection="1">
      <alignment horizontal="center" vertical="center" wrapText="1"/>
      <protection locked="0"/>
    </xf>
    <xf numFmtId="17" fontId="3" fillId="7" borderId="1" xfId="0"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justify" vertical="top" wrapText="1"/>
      <protection locked="0"/>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xf numFmtId="0" fontId="20" fillId="0" borderId="0" xfId="0" applyFont="1" applyAlignment="1">
      <alignment vertical="center"/>
    </xf>
    <xf numFmtId="0" fontId="21"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10" borderId="23" xfId="0" applyFont="1" applyFill="1" applyBorder="1" applyAlignment="1">
      <alignment vertical="center" wrapText="1"/>
    </xf>
    <xf numFmtId="0" fontId="23" fillId="10" borderId="23" xfId="0" applyFont="1" applyFill="1" applyBorder="1" applyAlignment="1">
      <alignment horizontal="center" vertical="center" wrapText="1"/>
    </xf>
    <xf numFmtId="0" fontId="23" fillId="10" borderId="34" xfId="0" applyFont="1" applyFill="1" applyBorder="1" applyAlignment="1">
      <alignment horizontal="center" vertical="center" wrapText="1"/>
    </xf>
    <xf numFmtId="0" fontId="23" fillId="10" borderId="30"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3" fillId="11" borderId="29" xfId="0" applyFont="1" applyFill="1" applyBorder="1" applyAlignment="1">
      <alignment horizontal="center" vertical="center" wrapText="1"/>
    </xf>
    <xf numFmtId="16" fontId="23" fillId="11" borderId="28" xfId="0" applyNumberFormat="1" applyFont="1" applyFill="1" applyBorder="1" applyAlignment="1">
      <alignment horizontal="center" vertical="center" wrapText="1"/>
    </xf>
    <xf numFmtId="9" fontId="19" fillId="0" borderId="2" xfId="2" applyFont="1" applyBorder="1" applyAlignment="1">
      <alignment horizontal="center" vertical="center"/>
    </xf>
    <xf numFmtId="9" fontId="19" fillId="0" borderId="32" xfId="2" applyFont="1" applyBorder="1" applyAlignment="1">
      <alignment horizontal="center" vertical="center"/>
    </xf>
    <xf numFmtId="0" fontId="19" fillId="0" borderId="2" xfId="0" applyFont="1" applyBorder="1"/>
    <xf numFmtId="9" fontId="19" fillId="0" borderId="2" xfId="0" applyNumberFormat="1" applyFont="1" applyBorder="1" applyAlignment="1">
      <alignment horizontal="center" vertical="center"/>
    </xf>
    <xf numFmtId="0" fontId="19" fillId="7" borderId="2" xfId="0" applyFont="1" applyFill="1" applyBorder="1"/>
    <xf numFmtId="0" fontId="19" fillId="12" borderId="2" xfId="0" applyFont="1" applyFill="1" applyBorder="1" applyAlignment="1">
      <alignment vertical="center" wrapText="1"/>
    </xf>
    <xf numFmtId="9" fontId="19" fillId="0" borderId="0" xfId="0" applyNumberFormat="1" applyFont="1" applyAlignment="1">
      <alignment horizontal="center" vertical="center"/>
    </xf>
    <xf numFmtId="9" fontId="19" fillId="0" borderId="33" xfId="0" applyNumberFormat="1" applyFont="1" applyBorder="1" applyAlignment="1">
      <alignment horizontal="center" vertical="center" wrapText="1"/>
    </xf>
    <xf numFmtId="0" fontId="19" fillId="9" borderId="2" xfId="0" applyFont="1" applyFill="1" applyBorder="1"/>
    <xf numFmtId="9" fontId="19" fillId="9" borderId="2" xfId="0" applyNumberFormat="1" applyFont="1" applyFill="1" applyBorder="1" applyAlignment="1">
      <alignment horizontal="center" vertical="center"/>
    </xf>
    <xf numFmtId="0" fontId="19" fillId="12" borderId="2" xfId="0" applyFont="1" applyFill="1" applyBorder="1"/>
    <xf numFmtId="0" fontId="19" fillId="0" borderId="27" xfId="0" applyFont="1" applyBorder="1" applyAlignment="1">
      <alignment vertical="center" wrapText="1"/>
    </xf>
    <xf numFmtId="9" fontId="19" fillId="0" borderId="4" xfId="0" applyNumberFormat="1" applyFont="1" applyBorder="1" applyAlignment="1">
      <alignment horizontal="center" vertical="center"/>
    </xf>
    <xf numFmtId="9" fontId="19" fillId="9" borderId="32" xfId="2" applyFont="1" applyFill="1" applyBorder="1" applyAlignment="1">
      <alignment horizontal="center" vertical="center"/>
    </xf>
    <xf numFmtId="0" fontId="19" fillId="0" borderId="0" xfId="0" applyFont="1" applyAlignment="1">
      <alignment vertical="center" wrapText="1"/>
    </xf>
    <xf numFmtId="9" fontId="19" fillId="0" borderId="2" xfId="0" applyNumberFormat="1" applyFont="1" applyBorder="1" applyAlignment="1">
      <alignment horizontal="center" vertical="center" wrapText="1"/>
    </xf>
    <xf numFmtId="0" fontId="19" fillId="0" borderId="2" xfId="0" applyFont="1" applyBorder="1" applyAlignment="1">
      <alignment wrapText="1"/>
    </xf>
    <xf numFmtId="0" fontId="19" fillId="0" borderId="2" xfId="0" applyFont="1" applyBorder="1" applyAlignment="1">
      <alignment horizontal="left" vertical="top" wrapText="1"/>
    </xf>
    <xf numFmtId="0" fontId="10" fillId="15" borderId="2" xfId="0" applyFont="1" applyFill="1" applyBorder="1" applyAlignment="1">
      <alignment vertical="center" wrapText="1"/>
    </xf>
    <xf numFmtId="0" fontId="20" fillId="15" borderId="0" xfId="0" applyFont="1" applyFill="1" applyAlignment="1">
      <alignment vertical="center"/>
    </xf>
    <xf numFmtId="0" fontId="19" fillId="3" borderId="2" xfId="0" applyFont="1" applyFill="1" applyBorder="1" applyAlignment="1">
      <alignment vertical="center" wrapText="1"/>
    </xf>
    <xf numFmtId="0" fontId="20" fillId="13" borderId="0" xfId="0" applyFont="1" applyFill="1" applyAlignment="1">
      <alignment vertical="center"/>
    </xf>
    <xf numFmtId="0" fontId="19" fillId="3" borderId="2" xfId="0" applyFont="1" applyFill="1" applyBorder="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pplyProtection="1">
      <alignment vertical="center" wrapText="1"/>
      <protection locked="0"/>
    </xf>
    <xf numFmtId="0" fontId="25" fillId="0" borderId="2" xfId="0" applyFont="1" applyBorder="1" applyAlignment="1" applyProtection="1">
      <alignment vertical="center"/>
      <protection locked="0"/>
    </xf>
    <xf numFmtId="0" fontId="20" fillId="0" borderId="2" xfId="0" applyFont="1" applyBorder="1" applyAlignment="1" applyProtection="1">
      <alignment horizontal="center" vertical="center"/>
      <protection locked="0"/>
    </xf>
    <xf numFmtId="0" fontId="25" fillId="0" borderId="2" xfId="0" applyFont="1" applyBorder="1" applyAlignment="1" applyProtection="1">
      <alignment horizontal="left" vertical="center"/>
      <protection locked="0"/>
    </xf>
    <xf numFmtId="0" fontId="25" fillId="0" borderId="2" xfId="0" applyFont="1" applyBorder="1" applyAlignment="1">
      <alignment horizontal="center" vertical="center"/>
    </xf>
    <xf numFmtId="0" fontId="25" fillId="0" borderId="2" xfId="0" applyFont="1" applyBorder="1" applyAlignment="1" applyProtection="1">
      <alignment horizontal="center" vertical="center"/>
      <protection locked="0"/>
    </xf>
    <xf numFmtId="0" fontId="20" fillId="0" borderId="2" xfId="0" applyFont="1" applyBorder="1" applyAlignment="1">
      <alignment horizontal="left" vertical="center" wrapText="1"/>
    </xf>
    <xf numFmtId="0" fontId="20"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0" fillId="0" borderId="2" xfId="0" applyFont="1" applyBorder="1" applyAlignment="1">
      <alignment horizontal="left" vertical="justify" wrapText="1"/>
    </xf>
    <xf numFmtId="0" fontId="25"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8"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9" fillId="14" borderId="39" xfId="0" applyFont="1" applyFill="1" applyBorder="1" applyAlignment="1">
      <alignment horizontal="center" vertical="center"/>
    </xf>
    <xf numFmtId="0" fontId="28" fillId="24"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1"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5" borderId="2" xfId="0" applyFont="1" applyFill="1" applyBorder="1" applyAlignment="1">
      <alignment horizontal="center" vertical="center" wrapText="1"/>
    </xf>
    <xf numFmtId="0" fontId="40" fillId="25" borderId="2" xfId="0" applyFont="1" applyFill="1" applyBorder="1" applyAlignment="1">
      <alignment horizontal="center" vertical="center"/>
    </xf>
    <xf numFmtId="0" fontId="36" fillId="29" borderId="35" xfId="0" applyFont="1" applyFill="1" applyBorder="1" applyAlignment="1">
      <alignment horizontal="center" vertical="center" wrapText="1"/>
    </xf>
    <xf numFmtId="0" fontId="36" fillId="29" borderId="32" xfId="0" applyFont="1" applyFill="1" applyBorder="1" applyAlignment="1">
      <alignment horizontal="center" vertical="center" wrapText="1"/>
    </xf>
    <xf numFmtId="0" fontId="36" fillId="29" borderId="2" xfId="0" applyFont="1" applyFill="1" applyBorder="1" applyAlignment="1">
      <alignment horizontal="left" vertical="center" wrapText="1"/>
    </xf>
    <xf numFmtId="0" fontId="41" fillId="27" borderId="2" xfId="0" applyFont="1" applyFill="1" applyBorder="1" applyAlignment="1">
      <alignment horizontal="center" vertical="center" wrapText="1"/>
    </xf>
    <xf numFmtId="0" fontId="41" fillId="28" borderId="1" xfId="0" applyFont="1" applyFill="1" applyBorder="1" applyAlignment="1">
      <alignment horizontal="center" vertical="center" wrapText="1"/>
    </xf>
    <xf numFmtId="0" fontId="41" fillId="30" borderId="1" xfId="0" applyFont="1" applyFill="1" applyBorder="1" applyAlignment="1">
      <alignment vertical="center" wrapText="1"/>
    </xf>
    <xf numFmtId="0" fontId="41" fillId="31" borderId="1" xfId="0" applyFont="1" applyFill="1" applyBorder="1" applyAlignment="1">
      <alignment vertical="center" wrapText="1"/>
    </xf>
    <xf numFmtId="0" fontId="36" fillId="29" borderId="33" xfId="0" applyFont="1" applyFill="1" applyBorder="1" applyAlignment="1">
      <alignment horizontal="center" vertical="center" wrapText="1"/>
    </xf>
    <xf numFmtId="0" fontId="36" fillId="29" borderId="32" xfId="0" applyFont="1" applyFill="1" applyBorder="1" applyAlignment="1">
      <alignment horizontal="left" vertical="center" wrapText="1"/>
    </xf>
    <xf numFmtId="0" fontId="36" fillId="29" borderId="2" xfId="0" applyFont="1" applyFill="1" applyBorder="1" applyAlignment="1">
      <alignment horizontal="center" vertical="center" wrapText="1"/>
    </xf>
    <xf numFmtId="0" fontId="36" fillId="29" borderId="1" xfId="0" applyFont="1" applyFill="1" applyBorder="1" applyAlignment="1">
      <alignment horizontal="left" vertical="center" wrapText="1"/>
    </xf>
    <xf numFmtId="0" fontId="41" fillId="31" borderId="1" xfId="0" applyFont="1" applyFill="1" applyBorder="1" applyAlignment="1">
      <alignment vertical="top" wrapText="1"/>
    </xf>
    <xf numFmtId="0" fontId="37" fillId="29" borderId="2" xfId="0" applyFont="1" applyFill="1" applyBorder="1" applyAlignment="1">
      <alignment horizontal="left" vertical="center" wrapText="1"/>
    </xf>
    <xf numFmtId="0" fontId="36" fillId="29" borderId="2" xfId="7" applyFont="1" applyFill="1" applyBorder="1" applyAlignment="1">
      <alignment horizontal="center" vertical="center" wrapText="1"/>
    </xf>
    <xf numFmtId="0" fontId="36" fillId="29" borderId="2" xfId="7" applyFont="1" applyFill="1" applyBorder="1" applyAlignment="1">
      <alignment horizontal="left" vertical="center" wrapText="1"/>
    </xf>
    <xf numFmtId="0" fontId="36" fillId="29" borderId="1" xfId="7" applyFont="1" applyFill="1" applyBorder="1" applyAlignment="1">
      <alignment horizontal="left" vertical="center" wrapText="1"/>
    </xf>
    <xf numFmtId="9" fontId="36" fillId="29" borderId="1" xfId="7" applyNumberFormat="1" applyFont="1" applyFill="1" applyBorder="1" applyAlignment="1">
      <alignment horizontal="center" vertical="center" wrapText="1"/>
    </xf>
    <xf numFmtId="0" fontId="36" fillId="29"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29" borderId="2" xfId="0" applyNumberFormat="1" applyFont="1" applyFill="1" applyBorder="1" applyAlignment="1">
      <alignment horizontal="center" vertical="center" wrapText="1"/>
    </xf>
    <xf numFmtId="0" fontId="41" fillId="29"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2" borderId="37" xfId="0" applyFont="1" applyFill="1" applyBorder="1"/>
    <xf numFmtId="0" fontId="40" fillId="32" borderId="10" xfId="0" applyFont="1" applyFill="1" applyBorder="1"/>
    <xf numFmtId="0" fontId="40" fillId="35" borderId="33" xfId="0" applyFont="1" applyFill="1" applyBorder="1" applyAlignment="1">
      <alignment vertical="center"/>
    </xf>
    <xf numFmtId="0" fontId="40" fillId="35" borderId="35" xfId="0" applyFont="1" applyFill="1" applyBorder="1" applyAlignment="1">
      <alignment vertical="center"/>
    </xf>
    <xf numFmtId="0" fontId="40" fillId="35"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6" xfId="0" applyFont="1" applyFill="1" applyBorder="1" applyAlignment="1">
      <alignment vertical="center" wrapText="1"/>
    </xf>
    <xf numFmtId="0" fontId="40" fillId="26" borderId="37" xfId="0" applyFont="1" applyFill="1" applyBorder="1" applyAlignment="1">
      <alignment vertical="center" wrapText="1"/>
    </xf>
    <xf numFmtId="0" fontId="40" fillId="26" borderId="32" xfId="0" applyFont="1" applyFill="1" applyBorder="1" applyAlignment="1">
      <alignment vertical="center" wrapText="1"/>
    </xf>
    <xf numFmtId="0" fontId="40" fillId="25" borderId="33" xfId="0" applyFont="1" applyFill="1" applyBorder="1" applyAlignment="1">
      <alignment vertical="center"/>
    </xf>
    <xf numFmtId="0" fontId="40" fillId="25" borderId="35" xfId="0" applyFont="1" applyFill="1" applyBorder="1" applyAlignment="1">
      <alignment vertical="center"/>
    </xf>
    <xf numFmtId="0" fontId="40" fillId="25" borderId="32" xfId="0" applyFont="1" applyFill="1" applyBorder="1" applyAlignment="1">
      <alignment vertical="center"/>
    </xf>
    <xf numFmtId="0" fontId="40" fillId="25" borderId="33" xfId="0" applyFont="1" applyFill="1" applyBorder="1" applyAlignment="1">
      <alignment vertical="center" wrapText="1"/>
    </xf>
    <xf numFmtId="0" fontId="40" fillId="25" borderId="35" xfId="0" applyFont="1" applyFill="1" applyBorder="1" applyAlignment="1">
      <alignment vertical="center" wrapText="1"/>
    </xf>
    <xf numFmtId="0" fontId="40" fillId="25" borderId="32" xfId="0" applyFont="1" applyFill="1" applyBorder="1" applyAlignment="1">
      <alignment vertical="center" wrapText="1"/>
    </xf>
    <xf numFmtId="0" fontId="40" fillId="25" borderId="2" xfId="0" applyFont="1" applyFill="1" applyBorder="1" applyAlignment="1">
      <alignment vertical="center"/>
    </xf>
    <xf numFmtId="0" fontId="19" fillId="19" borderId="2" xfId="0" applyFont="1" applyFill="1" applyBorder="1" applyAlignment="1" applyProtection="1">
      <alignment horizontal="center" vertical="center"/>
      <protection locked="0"/>
    </xf>
    <xf numFmtId="0" fontId="28" fillId="19" borderId="2" xfId="0" applyFont="1" applyFill="1" applyBorder="1" applyAlignment="1" applyProtection="1">
      <alignment vertical="center"/>
      <protection locked="0"/>
    </xf>
    <xf numFmtId="0" fontId="44" fillId="19" borderId="2" xfId="0" applyFont="1" applyFill="1" applyBorder="1" applyAlignment="1" applyProtection="1">
      <alignment horizontal="center" vertical="center"/>
      <protection locked="0"/>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3" fillId="0" borderId="40" xfId="0" applyFont="1" applyBorder="1" applyAlignment="1">
      <alignment horizontal="justify" vertical="justify" wrapText="1"/>
    </xf>
    <xf numFmtId="0" fontId="3"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1"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3" fillId="29" borderId="2" xfId="0" applyFont="1" applyFill="1" applyBorder="1" applyAlignment="1">
      <alignment horizontal="left" vertical="center" wrapText="1"/>
    </xf>
    <xf numFmtId="0" fontId="3" fillId="29" borderId="33" xfId="0" applyFont="1" applyFill="1" applyBorder="1" applyAlignment="1">
      <alignment horizontal="center" vertical="center" wrapText="1"/>
    </xf>
    <xf numFmtId="0" fontId="3" fillId="0" borderId="2" xfId="7" applyFont="1" applyBorder="1" applyAlignment="1">
      <alignment horizontal="left" vertical="top" wrapText="1"/>
    </xf>
    <xf numFmtId="0" fontId="3" fillId="0" borderId="33" xfId="0" applyFont="1" applyBorder="1" applyAlignment="1">
      <alignment horizontal="center" vertical="center" wrapText="1"/>
    </xf>
    <xf numFmtId="0" fontId="50" fillId="32" borderId="37" xfId="0" applyFont="1" applyFill="1" applyBorder="1"/>
    <xf numFmtId="0" fontId="3" fillId="29" borderId="1" xfId="0" applyFont="1" applyFill="1" applyBorder="1" applyAlignment="1">
      <alignment horizontal="left" vertical="center" wrapText="1"/>
    </xf>
    <xf numFmtId="0" fontId="3" fillId="29" borderId="1" xfId="7" applyFont="1" applyFill="1" applyBorder="1" applyAlignment="1">
      <alignment vertical="center" wrapText="1"/>
    </xf>
    <xf numFmtId="0" fontId="3" fillId="29" borderId="2" xfId="7" applyFont="1" applyFill="1" applyBorder="1" applyAlignment="1">
      <alignment horizontal="center" vertical="center" wrapText="1"/>
    </xf>
    <xf numFmtId="0" fontId="3" fillId="29" borderId="2" xfId="7" applyFont="1" applyFill="1" applyBorder="1" applyAlignment="1">
      <alignment horizontal="left" vertical="center" wrapText="1"/>
    </xf>
    <xf numFmtId="0" fontId="3" fillId="29" borderId="1" xfId="7" applyFont="1" applyFill="1" applyBorder="1" applyAlignment="1">
      <alignment horizontal="left" vertical="center" wrapText="1"/>
    </xf>
    <xf numFmtId="9" fontId="3" fillId="29" borderId="1" xfId="7" applyNumberFormat="1" applyFont="1" applyFill="1" applyBorder="1" applyAlignment="1">
      <alignment horizontal="center" vertical="center" wrapText="1"/>
    </xf>
    <xf numFmtId="0" fontId="3" fillId="29" borderId="1" xfId="7" applyFont="1" applyFill="1" applyBorder="1" applyAlignment="1">
      <alignment horizontal="center" vertical="center" wrapText="1"/>
    </xf>
    <xf numFmtId="0" fontId="3" fillId="0" borderId="2" xfId="7" applyFont="1" applyBorder="1" applyAlignment="1">
      <alignment horizontal="left" vertical="center" wrapText="1"/>
    </xf>
    <xf numFmtId="0" fontId="3" fillId="0" borderId="2" xfId="7" applyFont="1" applyBorder="1" applyAlignment="1">
      <alignment horizontal="center" vertical="center" wrapText="1"/>
    </xf>
    <xf numFmtId="0" fontId="3" fillId="0" borderId="2" xfId="7" applyFont="1" applyBorder="1" applyAlignment="1">
      <alignment horizontal="center" vertical="center"/>
    </xf>
    <xf numFmtId="9" fontId="3" fillId="0" borderId="2" xfId="2" applyFont="1" applyFill="1" applyBorder="1" applyAlignment="1">
      <alignment horizontal="center" vertical="center" wrapText="1"/>
    </xf>
    <xf numFmtId="0" fontId="50" fillId="35"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3"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29" borderId="2" xfId="0" applyNumberFormat="1" applyFont="1" applyFill="1" applyBorder="1" applyAlignment="1">
      <alignment horizontal="center" vertical="center" wrapText="1"/>
    </xf>
    <xf numFmtId="0" fontId="51" fillId="29"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3" fillId="0" borderId="21" xfId="0" applyFont="1" applyBorder="1" applyAlignment="1">
      <alignment horizontal="center" vertical="center" wrapText="1"/>
    </xf>
    <xf numFmtId="0" fontId="3" fillId="0" borderId="1" xfId="7" applyFont="1" applyBorder="1" applyAlignment="1">
      <alignment horizontal="left" vertical="top" wrapText="1"/>
    </xf>
    <xf numFmtId="0" fontId="3" fillId="0" borderId="2" xfId="0" applyFont="1" applyBorder="1" applyAlignment="1">
      <alignment horizontal="left" vertical="justify" wrapText="1"/>
    </xf>
    <xf numFmtId="0" fontId="3" fillId="0" borderId="2" xfId="7" applyFont="1" applyBorder="1" applyAlignment="1">
      <alignment vertical="center" wrapText="1"/>
    </xf>
    <xf numFmtId="0" fontId="50" fillId="25" borderId="2" xfId="0" applyFont="1" applyFill="1" applyBorder="1" applyAlignment="1">
      <alignment vertical="center" wrapText="1"/>
    </xf>
    <xf numFmtId="0" fontId="7" fillId="5" borderId="2"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30" fillId="43"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1" xfId="0" applyFont="1" applyFill="1" applyBorder="1" applyAlignment="1" applyProtection="1">
      <alignment horizontal="center" vertical="center" wrapText="1"/>
      <protection locked="0"/>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pplyProtection="1">
      <alignment horizontal="center" vertical="center" wrapText="1"/>
      <protection locked="0"/>
    </xf>
    <xf numFmtId="0" fontId="30" fillId="16" borderId="1" xfId="0" applyFont="1" applyFill="1" applyBorder="1" applyAlignment="1" applyProtection="1">
      <alignment horizontal="center" vertical="center" wrapText="1"/>
      <protection locked="0"/>
    </xf>
    <xf numFmtId="0" fontId="7" fillId="39" borderId="1" xfId="0" applyFont="1" applyFill="1" applyBorder="1" applyAlignment="1" applyProtection="1">
      <alignment horizontal="center" vertical="center" wrapText="1"/>
      <protection locked="0"/>
    </xf>
    <xf numFmtId="17" fontId="30" fillId="17" borderId="1" xfId="0" applyNumberFormat="1" applyFont="1" applyFill="1" applyBorder="1" applyAlignment="1">
      <alignment horizontal="center" vertical="center" wrapText="1"/>
    </xf>
    <xf numFmtId="0" fontId="30" fillId="20" borderId="1" xfId="0" applyFont="1" applyFill="1" applyBorder="1" applyAlignment="1" applyProtection="1">
      <alignment horizontal="center" vertical="center" wrapText="1"/>
      <protection locked="0"/>
    </xf>
    <xf numFmtId="0" fontId="30"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3" fillId="0" borderId="40" xfId="0" applyFont="1" applyBorder="1" applyAlignment="1">
      <alignment horizontal="center" vertical="center" wrapText="1"/>
    </xf>
    <xf numFmtId="0" fontId="48" fillId="7" borderId="2" xfId="0" applyFont="1" applyFill="1" applyBorder="1" applyAlignment="1">
      <alignment vertical="center" wrapText="1"/>
    </xf>
    <xf numFmtId="0" fontId="20" fillId="0" borderId="0" xfId="0" applyFont="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30" fillId="47" borderId="1" xfId="0" applyFont="1" applyFill="1" applyBorder="1" applyAlignment="1" applyProtection="1">
      <alignment horizontal="center" vertical="center" wrapText="1"/>
      <protection locked="0"/>
    </xf>
    <xf numFmtId="167" fontId="59" fillId="0" borderId="2" xfId="3" applyNumberFormat="1" applyFont="1" applyBorder="1" applyAlignment="1" applyProtection="1">
      <alignment horizontal="center" vertical="center"/>
      <protection locked="0"/>
    </xf>
    <xf numFmtId="0" fontId="57" fillId="24"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59" fillId="0" borderId="2" xfId="0" applyFont="1" applyBorder="1" applyAlignment="1" applyProtection="1">
      <alignment vertical="center"/>
      <protection locked="0"/>
    </xf>
    <xf numFmtId="0" fontId="0" fillId="42" borderId="2" xfId="0" applyFill="1" applyBorder="1" applyAlignment="1">
      <alignment vertical="center" wrapText="1"/>
    </xf>
    <xf numFmtId="0" fontId="60" fillId="48" borderId="2" xfId="0" applyFont="1" applyFill="1" applyBorder="1" applyAlignment="1" applyProtection="1">
      <alignment vertical="center"/>
      <protection locked="0"/>
    </xf>
    <xf numFmtId="0" fontId="61" fillId="48" borderId="2" xfId="0" applyFont="1" applyFill="1" applyBorder="1" applyAlignment="1" applyProtection="1">
      <alignment vertical="center"/>
      <protection locked="0"/>
    </xf>
    <xf numFmtId="0" fontId="60" fillId="48" borderId="2" xfId="0" applyFont="1" applyFill="1" applyBorder="1" applyAlignment="1" applyProtection="1">
      <alignment horizontal="center" vertical="center"/>
      <protection locked="0"/>
    </xf>
    <xf numFmtId="0" fontId="61" fillId="19" borderId="2" xfId="0" applyFont="1" applyFill="1" applyBorder="1" applyAlignment="1" applyProtection="1">
      <alignment horizontal="center" vertical="center"/>
      <protection locked="0"/>
    </xf>
    <xf numFmtId="9" fontId="3" fillId="0" borderId="2" xfId="2" applyFont="1" applyFill="1" applyBorder="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170" fontId="3" fillId="0" borderId="2" xfId="8" applyNumberFormat="1" applyFont="1" applyBorder="1" applyAlignment="1">
      <alignment horizontal="center" vertical="center" wrapText="1"/>
    </xf>
    <xf numFmtId="170" fontId="3" fillId="0" borderId="2" xfId="8" applyNumberFormat="1" applyFont="1" applyFill="1" applyBorder="1" applyAlignment="1">
      <alignment horizontal="center" vertical="center" wrapText="1"/>
    </xf>
    <xf numFmtId="0" fontId="13" fillId="0" borderId="2" xfId="0" applyFont="1" applyBorder="1" applyAlignment="1">
      <alignment vertical="center" wrapText="1"/>
    </xf>
    <xf numFmtId="14" fontId="3" fillId="0" borderId="2" xfId="0" applyNumberFormat="1" applyFont="1" applyBorder="1" applyAlignment="1">
      <alignment horizontal="center" vertical="center" wrapText="1"/>
    </xf>
    <xf numFmtId="0" fontId="46" fillId="38" borderId="2" xfId="0" applyFont="1" applyFill="1" applyBorder="1" applyAlignment="1">
      <alignment horizontal="center" vertical="center" wrapText="1"/>
    </xf>
    <xf numFmtId="0" fontId="46" fillId="38" borderId="2" xfId="0" applyFont="1"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10" fontId="25" fillId="0" borderId="2" xfId="0" applyNumberFormat="1" applyFont="1" applyBorder="1" applyAlignment="1" applyProtection="1">
      <alignment horizontal="center" vertical="center"/>
      <protection locked="0"/>
    </xf>
    <xf numFmtId="10" fontId="57" fillId="24" borderId="2" xfId="0" applyNumberFormat="1" applyFont="1" applyFill="1" applyBorder="1" applyAlignment="1" applyProtection="1">
      <alignment horizontal="center" vertical="center" wrapText="1"/>
      <protection locked="0"/>
    </xf>
    <xf numFmtId="0" fontId="20" fillId="3" borderId="2" xfId="0" applyFont="1" applyFill="1" applyBorder="1" applyAlignment="1" applyProtection="1">
      <alignment vertical="center" wrapText="1"/>
      <protection locked="0"/>
    </xf>
    <xf numFmtId="9" fontId="20" fillId="3" borderId="2" xfId="0" applyNumberFormat="1" applyFont="1" applyFill="1" applyBorder="1" applyAlignment="1" applyProtection="1">
      <alignment horizontal="center" vertical="center"/>
      <protection locked="0"/>
    </xf>
    <xf numFmtId="0" fontId="44" fillId="48" borderId="2" xfId="0" applyFont="1" applyFill="1" applyBorder="1" applyAlignment="1" applyProtection="1">
      <alignment vertical="center"/>
      <protection locked="0"/>
    </xf>
    <xf numFmtId="0" fontId="20" fillId="0" borderId="2" xfId="0" applyFont="1" applyBorder="1" applyAlignment="1" applyProtection="1">
      <alignment vertical="center"/>
      <protection locked="0"/>
    </xf>
    <xf numFmtId="0" fontId="46" fillId="7" borderId="2" xfId="0" applyFont="1" applyFill="1" applyBorder="1" applyAlignment="1" applyProtection="1">
      <alignment horizontal="center" vertical="center" wrapText="1"/>
      <protection locked="0"/>
    </xf>
    <xf numFmtId="0" fontId="7" fillId="40" borderId="1" xfId="0" applyFont="1" applyFill="1" applyBorder="1" applyAlignment="1" applyProtection="1">
      <alignment horizontal="center" vertical="center" wrapText="1"/>
      <protection locked="0"/>
    </xf>
    <xf numFmtId="9" fontId="20" fillId="3" borderId="2" xfId="0" applyNumberFormat="1" applyFont="1" applyFill="1" applyBorder="1" applyAlignment="1" applyProtection="1">
      <alignment horizontal="center" vertical="center" wrapText="1"/>
      <protection locked="0"/>
    </xf>
    <xf numFmtId="9" fontId="20" fillId="3" borderId="2" xfId="2" applyFont="1" applyFill="1" applyBorder="1" applyAlignment="1" applyProtection="1">
      <alignment horizontal="center" vertical="center" wrapText="1"/>
      <protection locked="0"/>
    </xf>
    <xf numFmtId="0" fontId="20" fillId="38" borderId="2" xfId="0" applyFont="1" applyFill="1" applyBorder="1" applyAlignment="1" applyProtection="1">
      <alignment horizontal="center" vertical="center" wrapText="1"/>
      <protection locked="0"/>
    </xf>
    <xf numFmtId="10" fontId="20" fillId="3"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horizontal="center" vertical="center"/>
      <protection locked="0"/>
    </xf>
    <xf numFmtId="0" fontId="20" fillId="42" borderId="2" xfId="0" applyFont="1" applyFill="1" applyBorder="1" applyAlignment="1" applyProtection="1">
      <alignment horizontal="center" vertical="center"/>
      <protection locked="0"/>
    </xf>
    <xf numFmtId="0" fontId="20" fillId="7" borderId="2"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wrapText="1"/>
      <protection locked="0"/>
    </xf>
    <xf numFmtId="0" fontId="35" fillId="3" borderId="2" xfId="0" applyFont="1" applyFill="1" applyBorder="1" applyAlignment="1" applyProtection="1">
      <alignment vertical="center" wrapText="1"/>
      <protection locked="0"/>
    </xf>
    <xf numFmtId="9" fontId="35" fillId="3" borderId="2" xfId="0" applyNumberFormat="1"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0" fontId="62" fillId="3" borderId="2" xfId="0" applyFont="1" applyFill="1" applyBorder="1" applyAlignment="1" applyProtection="1">
      <alignment wrapText="1"/>
      <protection locked="0"/>
    </xf>
    <xf numFmtId="0" fontId="62" fillId="3" borderId="3" xfId="0" applyFont="1" applyFill="1" applyBorder="1" applyAlignment="1" applyProtection="1">
      <alignment wrapText="1"/>
      <protection locked="0"/>
    </xf>
    <xf numFmtId="0" fontId="3" fillId="46" borderId="2" xfId="0" applyFont="1" applyFill="1" applyBorder="1" applyAlignment="1">
      <alignment horizontal="center" vertical="center" wrapText="1"/>
    </xf>
    <xf numFmtId="9" fontId="3" fillId="46" borderId="2" xfId="0" applyNumberFormat="1" applyFont="1" applyFill="1" applyBorder="1" applyAlignment="1">
      <alignment horizontal="center" vertical="center" wrapText="1"/>
    </xf>
    <xf numFmtId="0" fontId="7" fillId="46" borderId="2" xfId="0" applyFont="1" applyFill="1" applyBorder="1" applyAlignment="1">
      <alignment horizontal="center" vertical="center" wrapText="1"/>
    </xf>
    <xf numFmtId="0" fontId="58"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2" xfId="2" applyNumberFormat="1" applyFont="1" applyFill="1" applyBorder="1" applyAlignment="1" applyProtection="1">
      <alignment horizontal="center" vertical="center" wrapText="1"/>
    </xf>
    <xf numFmtId="9" fontId="51" fillId="0" borderId="2" xfId="2" applyFont="1" applyFill="1" applyBorder="1" applyAlignment="1" applyProtection="1">
      <alignment horizontal="center" vertical="center" wrapText="1"/>
    </xf>
    <xf numFmtId="0" fontId="51" fillId="0" borderId="2" xfId="0" applyFont="1" applyBorder="1" applyAlignment="1" applyProtection="1">
      <alignment horizontal="center" vertical="center"/>
      <protection locked="0"/>
    </xf>
    <xf numFmtId="0" fontId="51" fillId="3" borderId="2" xfId="0" applyFont="1" applyFill="1" applyBorder="1" applyAlignment="1">
      <alignment horizontal="center" vertical="center" wrapText="1"/>
    </xf>
    <xf numFmtId="9" fontId="51" fillId="3" borderId="2" xfId="2" applyFont="1" applyFill="1" applyBorder="1" applyAlignment="1" applyProtection="1">
      <alignment horizontal="center" vertical="center" wrapText="1"/>
    </xf>
    <xf numFmtId="0" fontId="51" fillId="3" borderId="2" xfId="0" applyFont="1" applyFill="1" applyBorder="1" applyAlignment="1" applyProtection="1">
      <alignment horizontal="center" vertical="center"/>
      <protection locked="0"/>
    </xf>
    <xf numFmtId="169" fontId="41" fillId="0" borderId="2" xfId="9" applyNumberFormat="1" applyFont="1" applyFill="1" applyBorder="1" applyAlignment="1" applyProtection="1">
      <alignment horizontal="center" vertical="center" wrapText="1"/>
    </xf>
    <xf numFmtId="0" fontId="20" fillId="3" borderId="2" xfId="0" applyFont="1" applyFill="1" applyBorder="1" applyAlignment="1" applyProtection="1">
      <alignment vertical="center"/>
      <protection locked="0"/>
    </xf>
    <xf numFmtId="0" fontId="20" fillId="3" borderId="2" xfId="0" applyFont="1" applyFill="1" applyBorder="1" applyAlignment="1" applyProtection="1">
      <alignment horizontal="justify" vertical="center" wrapText="1"/>
      <protection locked="0"/>
    </xf>
    <xf numFmtId="0" fontId="36" fillId="3" borderId="2" xfId="0" applyFont="1" applyFill="1" applyBorder="1" applyAlignment="1" applyProtection="1">
      <alignment horizontal="justify" vertical="center" wrapText="1"/>
      <protection locked="0"/>
    </xf>
    <xf numFmtId="9" fontId="36" fillId="3" borderId="2" xfId="0" applyNumberFormat="1"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protection locked="0"/>
    </xf>
    <xf numFmtId="0" fontId="20" fillId="38" borderId="2" xfId="0" applyFont="1" applyFill="1" applyBorder="1" applyAlignment="1" applyProtection="1">
      <alignment vertical="center"/>
      <protection locked="0"/>
    </xf>
    <xf numFmtId="0" fontId="36" fillId="3" borderId="2" xfId="0" applyFont="1" applyFill="1" applyBorder="1" applyAlignment="1" applyProtection="1">
      <alignment vertical="center" wrapText="1"/>
      <protection locked="0"/>
    </xf>
    <xf numFmtId="0" fontId="20" fillId="44" borderId="2" xfId="0" applyFont="1" applyFill="1" applyBorder="1" applyAlignment="1" applyProtection="1">
      <alignment vertical="center"/>
      <protection locked="0"/>
    </xf>
    <xf numFmtId="0" fontId="20" fillId="3" borderId="2" xfId="0" applyFont="1" applyFill="1" applyBorder="1" applyAlignment="1" applyProtection="1">
      <alignment horizontal="justify" vertical="top" wrapText="1"/>
      <protection locked="0"/>
    </xf>
    <xf numFmtId="0" fontId="20" fillId="38" borderId="2" xfId="0" applyFont="1" applyFill="1" applyBorder="1" applyAlignment="1" applyProtection="1">
      <alignment horizontal="justify" vertical="center" wrapText="1"/>
      <protection locked="0"/>
    </xf>
    <xf numFmtId="10" fontId="20" fillId="38" borderId="2" xfId="0" applyNumberFormat="1" applyFont="1" applyFill="1" applyBorder="1" applyAlignment="1" applyProtection="1">
      <alignment horizontal="center" vertical="center" wrapText="1"/>
      <protection locked="0"/>
    </xf>
    <xf numFmtId="0" fontId="9" fillId="38" borderId="2" xfId="0" applyFont="1" applyFill="1" applyBorder="1" applyAlignment="1" applyProtection="1">
      <alignment horizontal="center" vertical="center"/>
      <protection locked="0"/>
    </xf>
    <xf numFmtId="0" fontId="9" fillId="38" borderId="2" xfId="0" applyFont="1" applyFill="1" applyBorder="1" applyAlignment="1" applyProtection="1">
      <alignment horizontal="center" vertical="center" wrapText="1"/>
      <protection locked="0"/>
    </xf>
    <xf numFmtId="9" fontId="36" fillId="3" borderId="2" xfId="0" applyNumberFormat="1" applyFont="1" applyFill="1" applyBorder="1" applyAlignment="1" applyProtection="1">
      <alignment horizontal="center" vertical="center"/>
      <protection locked="0"/>
    </xf>
    <xf numFmtId="0" fontId="3" fillId="5" borderId="2" xfId="0" applyFont="1" applyFill="1" applyBorder="1" applyAlignment="1" applyProtection="1">
      <alignment vertical="center" wrapText="1"/>
      <protection locked="0"/>
    </xf>
    <xf numFmtId="10" fontId="20" fillId="5"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vertical="center"/>
      <protection locked="0"/>
    </xf>
    <xf numFmtId="0" fontId="20" fillId="50" borderId="2" xfId="0" applyFont="1" applyFill="1" applyBorder="1" applyAlignment="1" applyProtection="1">
      <alignment vertical="center"/>
      <protection locked="0"/>
    </xf>
    <xf numFmtId="0" fontId="20" fillId="50" borderId="2" xfId="0" applyFont="1" applyFill="1" applyBorder="1" applyAlignment="1" applyProtection="1">
      <alignment horizontal="center" vertical="center"/>
      <protection locked="0"/>
    </xf>
    <xf numFmtId="0" fontId="20" fillId="50" borderId="2" xfId="0" applyFont="1" applyFill="1" applyBorder="1" applyAlignment="1" applyProtection="1">
      <alignment vertical="center" wrapText="1"/>
      <protection locked="0"/>
    </xf>
    <xf numFmtId="0" fontId="20" fillId="5" borderId="2" xfId="0" applyFont="1" applyFill="1" applyBorder="1" applyAlignment="1" applyProtection="1">
      <alignment horizontal="center" vertical="center" wrapText="1"/>
      <protection locked="0"/>
    </xf>
    <xf numFmtId="0" fontId="20" fillId="5" borderId="2"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9" fontId="20" fillId="3" borderId="32" xfId="0" applyNumberFormat="1" applyFont="1" applyFill="1" applyBorder="1" applyAlignment="1" applyProtection="1">
      <alignment horizontal="center" vertical="center"/>
      <protection locked="0"/>
    </xf>
    <xf numFmtId="9" fontId="36" fillId="3" borderId="2" xfId="2" applyFont="1" applyFill="1" applyBorder="1" applyAlignment="1" applyProtection="1">
      <alignment horizontal="center" vertical="center" wrapText="1"/>
      <protection locked="0"/>
    </xf>
    <xf numFmtId="0" fontId="3" fillId="24"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42" borderId="2" xfId="0" applyFont="1" applyFill="1" applyBorder="1" applyAlignment="1">
      <alignment horizontal="center" vertical="center"/>
    </xf>
    <xf numFmtId="0" fontId="36" fillId="42" borderId="2" xfId="0" applyFont="1" applyFill="1" applyBorder="1" applyAlignment="1">
      <alignment vertical="center" wrapText="1"/>
    </xf>
    <xf numFmtId="0" fontId="3" fillId="42" borderId="2" xfId="0" applyFont="1" applyFill="1" applyBorder="1" applyAlignment="1">
      <alignment horizontal="center" vertical="center" wrapText="1"/>
    </xf>
    <xf numFmtId="0" fontId="7" fillId="42" borderId="2" xfId="0" applyFont="1" applyFill="1" applyBorder="1" applyAlignment="1">
      <alignment horizontal="center" vertical="center" wrapText="1"/>
    </xf>
    <xf numFmtId="0" fontId="46" fillId="42" borderId="2" xfId="0" applyFont="1" applyFill="1" applyBorder="1" applyAlignment="1">
      <alignment vertical="center" wrapText="1"/>
    </xf>
    <xf numFmtId="0" fontId="46"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9" fillId="5" borderId="2" xfId="3" applyNumberFormat="1" applyFont="1" applyFill="1" applyBorder="1" applyAlignment="1" applyProtection="1">
      <alignment vertical="center" wrapText="1"/>
      <protection locked="0"/>
    </xf>
    <xf numFmtId="0" fontId="49"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5" fillId="5" borderId="2" xfId="0" applyFont="1" applyFill="1" applyBorder="1" applyAlignment="1">
      <alignment horizontal="center" vertical="center" wrapText="1"/>
    </xf>
    <xf numFmtId="0" fontId="31"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8" fillId="3" borderId="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44" borderId="2" xfId="0" applyFont="1" applyFill="1" applyBorder="1" applyAlignment="1" applyProtection="1">
      <alignment horizontal="center" vertical="center"/>
      <protection locked="0"/>
    </xf>
    <xf numFmtId="0" fontId="30" fillId="44" borderId="2" xfId="0" applyFont="1" applyFill="1" applyBorder="1" applyAlignment="1" applyProtection="1">
      <alignment horizontal="center" vertical="center" wrapText="1"/>
      <protection locked="0"/>
    </xf>
    <xf numFmtId="0" fontId="3" fillId="44" borderId="2" xfId="0" applyFont="1" applyFill="1" applyBorder="1" applyAlignment="1">
      <alignment vertical="center" wrapText="1"/>
    </xf>
    <xf numFmtId="0" fontId="72" fillId="41" borderId="1" xfId="0" applyFont="1" applyFill="1" applyBorder="1" applyAlignment="1" applyProtection="1">
      <alignment horizontal="center" vertical="center" wrapText="1"/>
      <protection locked="0"/>
    </xf>
    <xf numFmtId="0" fontId="30" fillId="43" borderId="4" xfId="0" applyFont="1" applyFill="1" applyBorder="1" applyAlignment="1">
      <alignment horizontal="center" vertical="center" wrapText="1"/>
    </xf>
    <xf numFmtId="0" fontId="30" fillId="17" borderId="4" xfId="0" applyFont="1" applyFill="1" applyBorder="1" applyAlignment="1">
      <alignment horizontal="center" vertical="center" wrapText="1"/>
    </xf>
    <xf numFmtId="167" fontId="71" fillId="41" borderId="1" xfId="3" applyNumberFormat="1" applyFont="1" applyFill="1" applyBorder="1" applyAlignment="1" applyProtection="1">
      <alignment horizontal="center" vertical="center" wrapText="1"/>
      <protection locked="0"/>
    </xf>
    <xf numFmtId="167" fontId="71" fillId="47" borderId="1" xfId="3"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20" fillId="7" borderId="2" xfId="0" applyFont="1" applyFill="1" applyBorder="1" applyAlignment="1" applyProtection="1">
      <alignment vertical="center"/>
      <protection locked="0"/>
    </xf>
    <xf numFmtId="9" fontId="20" fillId="3" borderId="1" xfId="0" applyNumberFormat="1" applyFont="1" applyFill="1" applyBorder="1" applyAlignment="1" applyProtection="1">
      <alignment horizontal="center" vertical="center"/>
      <protection locked="0"/>
    </xf>
    <xf numFmtId="0" fontId="25" fillId="0" borderId="1" xfId="0" applyFont="1" applyBorder="1" applyAlignment="1" applyProtection="1">
      <alignment vertical="center"/>
      <protection locked="0"/>
    </xf>
    <xf numFmtId="0" fontId="7" fillId="5" borderId="1" xfId="0" applyFont="1" applyFill="1" applyBorder="1" applyAlignment="1">
      <alignment horizontal="center" vertical="center" wrapText="1"/>
    </xf>
    <xf numFmtId="0" fontId="7" fillId="38" borderId="2"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 fillId="42" borderId="2" xfId="0" applyFont="1" applyFill="1" applyBorder="1" applyAlignment="1">
      <alignment vertical="center" wrapText="1"/>
    </xf>
    <xf numFmtId="0" fontId="63" fillId="5" borderId="2" xfId="0" applyFont="1" applyFill="1" applyBorder="1" applyAlignment="1">
      <alignment horizontal="center" vertical="center"/>
    </xf>
    <xf numFmtId="0" fontId="32" fillId="5" borderId="2" xfId="0" applyFont="1" applyFill="1" applyBorder="1" applyAlignment="1">
      <alignment horizontal="center" vertical="center"/>
    </xf>
    <xf numFmtId="0" fontId="46" fillId="5" borderId="2" xfId="0" applyFont="1" applyFill="1" applyBorder="1" applyAlignment="1">
      <alignment vertical="center" wrapText="1"/>
    </xf>
    <xf numFmtId="0" fontId="43"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56"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2"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30" fillId="7" borderId="2" xfId="0" applyFont="1" applyFill="1" applyBorder="1" applyAlignment="1" applyProtection="1">
      <alignment vertical="center" wrapText="1"/>
      <protection locked="0"/>
    </xf>
    <xf numFmtId="0" fontId="20" fillId="7" borderId="2" xfId="0" applyFont="1" applyFill="1" applyBorder="1" applyAlignment="1" applyProtection="1">
      <alignment horizontal="center" vertical="center" wrapText="1"/>
      <protection locked="0"/>
    </xf>
    <xf numFmtId="0" fontId="32"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3"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9"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5" fillId="3"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42"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2" fillId="5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9"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7" fillId="0" borderId="2" xfId="9" applyNumberFormat="1" applyFont="1" applyFill="1" applyBorder="1" applyAlignment="1" applyProtection="1">
      <alignment horizontal="center" vertical="center" wrapText="1"/>
    </xf>
    <xf numFmtId="0" fontId="67" fillId="45" borderId="2" xfId="0" applyFont="1" applyFill="1" applyBorder="1" applyAlignment="1">
      <alignment horizontal="center" vertical="center" wrapText="1"/>
    </xf>
    <xf numFmtId="0" fontId="68" fillId="0" borderId="2" xfId="0" applyFont="1" applyBorder="1" applyAlignment="1">
      <alignment horizontal="center" vertical="center" wrapText="1"/>
    </xf>
    <xf numFmtId="0" fontId="67"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169" fontId="36"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2" fillId="54" borderId="2" xfId="0" applyFont="1" applyFill="1" applyBorder="1" applyAlignment="1">
      <alignment horizontal="center" vertical="center" wrapText="1"/>
    </xf>
    <xf numFmtId="0" fontId="32" fillId="46" borderId="2" xfId="0" applyFont="1" applyFill="1" applyBorder="1" applyAlignment="1">
      <alignment horizontal="center" vertical="center" wrapText="1"/>
    </xf>
    <xf numFmtId="170" fontId="3" fillId="46" borderId="2" xfId="8" applyNumberFormat="1" applyFont="1" applyFill="1" applyBorder="1" applyAlignment="1">
      <alignment horizontal="center" vertical="center" wrapText="1"/>
    </xf>
    <xf numFmtId="0" fontId="3"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6" fillId="46" borderId="2" xfId="9" applyNumberFormat="1" applyFont="1" applyFill="1" applyBorder="1" applyAlignment="1" applyProtection="1">
      <alignment horizontal="center" vertical="center" wrapText="1"/>
    </xf>
    <xf numFmtId="0" fontId="36" fillId="46" borderId="2" xfId="0" applyFont="1" applyFill="1" applyBorder="1" applyAlignment="1">
      <alignment horizontal="center" vertical="center" wrapText="1"/>
    </xf>
    <xf numFmtId="0" fontId="0" fillId="55" borderId="2" xfId="0" applyFill="1" applyBorder="1" applyAlignment="1">
      <alignment horizontal="center" vertical="center"/>
    </xf>
    <xf numFmtId="0" fontId="66" fillId="45"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0" fillId="39" borderId="2" xfId="0" applyFill="1" applyBorder="1" applyAlignment="1">
      <alignment horizontal="center" vertical="center"/>
    </xf>
    <xf numFmtId="0" fontId="51" fillId="3" borderId="2" xfId="0" applyFont="1" applyFill="1" applyBorder="1" applyAlignment="1">
      <alignment horizontal="center" vertical="center"/>
    </xf>
    <xf numFmtId="0" fontId="41" fillId="3" borderId="2" xfId="0" applyFont="1" applyFill="1" applyBorder="1" applyAlignment="1">
      <alignment horizontal="center" vertical="center" wrapText="1"/>
    </xf>
    <xf numFmtId="0" fontId="41" fillId="3" borderId="2" xfId="0" applyFont="1" applyFill="1" applyBorder="1" applyAlignment="1">
      <alignment horizontal="center" vertical="center"/>
    </xf>
    <xf numFmtId="9" fontId="41" fillId="3" borderId="2" xfId="0" applyNumberFormat="1" applyFont="1" applyFill="1" applyBorder="1" applyAlignment="1">
      <alignment horizontal="center" vertical="center"/>
    </xf>
    <xf numFmtId="171" fontId="36" fillId="3" borderId="2"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4" fontId="37" fillId="0" borderId="2" xfId="1" applyFont="1" applyBorder="1" applyAlignment="1">
      <alignment vertical="center"/>
    </xf>
    <xf numFmtId="0" fontId="62" fillId="3" borderId="2" xfId="0" applyFont="1" applyFill="1" applyBorder="1" applyAlignment="1">
      <alignment horizontal="center" vertical="center" wrapText="1"/>
    </xf>
    <xf numFmtId="0" fontId="42" fillId="58" borderId="2" xfId="0" applyFont="1" applyFill="1" applyBorder="1" applyAlignment="1">
      <alignment horizontal="center" vertical="center" wrapText="1"/>
    </xf>
    <xf numFmtId="0" fontId="62" fillId="3" borderId="2" xfId="0" applyFont="1" applyFill="1" applyBorder="1" applyAlignment="1">
      <alignment vertical="center" wrapText="1"/>
    </xf>
    <xf numFmtId="0" fontId="73" fillId="0" borderId="2" xfId="0" applyFont="1" applyBorder="1"/>
    <xf numFmtId="0" fontId="69"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1" fillId="2" borderId="2" xfId="0" applyFont="1" applyFill="1" applyBorder="1" applyAlignment="1">
      <alignment horizontal="center" vertical="top" wrapText="1"/>
    </xf>
    <xf numFmtId="0" fontId="47" fillId="2" borderId="2" xfId="0" applyFont="1" applyFill="1" applyBorder="1" applyAlignment="1">
      <alignment horizontal="center" vertical="center" wrapText="1"/>
    </xf>
    <xf numFmtId="0" fontId="54" fillId="2" borderId="2" xfId="0" applyFont="1" applyFill="1" applyBorder="1" applyAlignment="1">
      <alignment horizontal="center" vertical="center" wrapText="1"/>
    </xf>
    <xf numFmtId="0" fontId="70" fillId="2" borderId="2" xfId="0" applyFont="1" applyFill="1" applyBorder="1" applyAlignment="1">
      <alignment horizontal="center" vertical="center"/>
    </xf>
    <xf numFmtId="0" fontId="55" fillId="2" borderId="2" xfId="0" applyFont="1" applyFill="1" applyBorder="1" applyAlignment="1">
      <alignment horizontal="center" vertical="center" wrapText="1"/>
    </xf>
    <xf numFmtId="9" fontId="47" fillId="2" borderId="2" xfId="0" applyNumberFormat="1" applyFont="1" applyFill="1" applyBorder="1" applyAlignment="1">
      <alignment horizontal="center" vertical="center"/>
    </xf>
    <xf numFmtId="0" fontId="42" fillId="56"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36" fillId="2" borderId="2" xfId="0" applyFont="1" applyFill="1" applyBorder="1" applyAlignment="1">
      <alignment vertical="center" wrapText="1"/>
    </xf>
    <xf numFmtId="165" fontId="37" fillId="2" borderId="2" xfId="9" applyFont="1" applyFill="1" applyBorder="1" applyAlignment="1">
      <alignment horizontal="center"/>
    </xf>
    <xf numFmtId="0" fontId="0" fillId="21" borderId="2" xfId="0" applyFill="1" applyBorder="1" applyAlignment="1">
      <alignment horizontal="center" vertical="center"/>
    </xf>
    <xf numFmtId="0" fontId="47" fillId="22" borderId="2" xfId="0" applyFont="1" applyFill="1" applyBorder="1" applyAlignment="1">
      <alignment horizontal="center" vertical="center" wrapText="1"/>
    </xf>
    <xf numFmtId="0" fontId="62" fillId="3" borderId="2" xfId="0" applyFont="1" applyFill="1" applyBorder="1" applyAlignment="1">
      <alignment horizontal="center" vertical="center"/>
    </xf>
    <xf numFmtId="14" fontId="13" fillId="3" borderId="2" xfId="0" applyNumberFormat="1" applyFont="1" applyFill="1" applyBorder="1" applyAlignment="1">
      <alignment horizontal="center" vertical="center"/>
    </xf>
    <xf numFmtId="0" fontId="62" fillId="0" borderId="2" xfId="0" applyFont="1" applyBorder="1" applyAlignment="1">
      <alignment horizontal="center" vertical="center" wrapText="1"/>
    </xf>
    <xf numFmtId="14" fontId="13" fillId="3"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28" fillId="24" borderId="32" xfId="0" applyFont="1" applyFill="1" applyBorder="1" applyAlignment="1" applyProtection="1">
      <alignment horizontal="left" vertical="top" wrapText="1"/>
      <protection locked="0"/>
    </xf>
    <xf numFmtId="0" fontId="28" fillId="24" borderId="9" xfId="0" applyFont="1" applyFill="1" applyBorder="1" applyAlignment="1" applyProtection="1">
      <alignment horizontal="left" vertical="top" wrapText="1"/>
      <protection locked="0"/>
    </xf>
    <xf numFmtId="0" fontId="20" fillId="3" borderId="2" xfId="0" applyFont="1" applyFill="1" applyBorder="1" applyAlignment="1" applyProtection="1">
      <alignment horizontal="left" vertical="top" wrapText="1"/>
      <protection locked="0"/>
    </xf>
    <xf numFmtId="0" fontId="62" fillId="3" borderId="2" xfId="0" applyFont="1" applyFill="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9" fontId="57" fillId="24" borderId="32" xfId="0" applyNumberFormat="1" applyFont="1" applyFill="1" applyBorder="1" applyAlignment="1" applyProtection="1">
      <alignment horizontal="center" vertical="center" wrapText="1"/>
      <protection locked="0"/>
    </xf>
    <xf numFmtId="9" fontId="57" fillId="24" borderId="9" xfId="0" applyNumberFormat="1" applyFont="1" applyFill="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wrapText="1"/>
      <protection locked="0"/>
    </xf>
    <xf numFmtId="0" fontId="20" fillId="0" borderId="2" xfId="0" applyFont="1" applyBorder="1" applyAlignment="1" applyProtection="1">
      <alignment horizontal="left" vertical="top" wrapText="1"/>
      <protection locked="0"/>
    </xf>
    <xf numFmtId="9" fontId="20" fillId="0" borderId="2" xfId="0" applyNumberFormat="1" applyFont="1" applyBorder="1" applyAlignment="1" applyProtection="1">
      <alignment horizontal="center" vertical="center"/>
      <protection locked="0"/>
    </xf>
    <xf numFmtId="0" fontId="59" fillId="3" borderId="2" xfId="0" applyFont="1" applyFill="1" applyBorder="1" applyAlignment="1" applyProtection="1">
      <alignment horizontal="left" vertical="top" wrapText="1"/>
      <protection locked="0"/>
    </xf>
    <xf numFmtId="0" fontId="64" fillId="29" borderId="2" xfId="0" applyFont="1" applyFill="1" applyBorder="1" applyAlignment="1" applyProtection="1">
      <alignment vertical="center" wrapText="1"/>
      <protection locked="0"/>
    </xf>
    <xf numFmtId="0" fontId="20" fillId="3" borderId="2" xfId="0" applyFont="1" applyFill="1" applyBorder="1" applyAlignment="1" applyProtection="1">
      <alignment horizontal="left" vertical="center" wrapText="1"/>
      <protection locked="0"/>
    </xf>
    <xf numFmtId="9" fontId="62" fillId="3" borderId="2" xfId="0" applyNumberFormat="1" applyFont="1" applyFill="1" applyBorder="1" applyAlignment="1" applyProtection="1">
      <alignment horizontal="center" wrapText="1"/>
      <protection locked="0"/>
    </xf>
    <xf numFmtId="0" fontId="76" fillId="3" borderId="2" xfId="0" applyFont="1" applyFill="1" applyBorder="1" applyAlignment="1" applyProtection="1">
      <alignment vertical="center" wrapText="1"/>
      <protection locked="0"/>
    </xf>
    <xf numFmtId="0" fontId="77" fillId="3" borderId="2" xfId="0" applyFont="1" applyFill="1" applyBorder="1" applyAlignment="1" applyProtection="1">
      <alignment vertical="center" wrapText="1"/>
      <protection locked="0"/>
    </xf>
    <xf numFmtId="0" fontId="46" fillId="2" borderId="2" xfId="0" applyFont="1" applyFill="1" applyBorder="1" applyAlignment="1" applyProtection="1">
      <alignment vertical="center"/>
      <protection locked="0"/>
    </xf>
    <xf numFmtId="0" fontId="30" fillId="17" borderId="1" xfId="0" applyFont="1" applyFill="1" applyBorder="1" applyAlignment="1" applyProtection="1">
      <alignment vertical="center" wrapText="1"/>
      <protection locked="0"/>
    </xf>
    <xf numFmtId="0" fontId="30" fillId="17" borderId="1" xfId="0" applyFont="1" applyFill="1" applyBorder="1" applyAlignment="1" applyProtection="1">
      <alignment vertical="center"/>
      <protection locked="0"/>
    </xf>
    <xf numFmtId="0" fontId="20" fillId="3" borderId="2" xfId="0" applyFont="1" applyFill="1" applyBorder="1" applyAlignment="1" applyProtection="1">
      <alignment horizontal="center" vertical="center" wrapText="1"/>
      <protection locked="0"/>
    </xf>
    <xf numFmtId="0" fontId="31" fillId="3" borderId="2" xfId="0" applyFont="1" applyFill="1" applyBorder="1" applyAlignment="1">
      <alignment horizontal="center" vertical="center" wrapText="1"/>
    </xf>
    <xf numFmtId="0" fontId="78"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20" fillId="38" borderId="2" xfId="0" applyFont="1" applyFill="1" applyBorder="1" applyAlignment="1">
      <alignment vertical="center" wrapText="1"/>
    </xf>
    <xf numFmtId="0" fontId="79" fillId="5" borderId="2" xfId="0" applyFont="1" applyFill="1" applyBorder="1" applyAlignment="1" applyProtection="1">
      <alignment horizontal="center" vertical="center"/>
      <protection locked="0"/>
    </xf>
    <xf numFmtId="0" fontId="80" fillId="0" borderId="2" xfId="0" applyFont="1" applyBorder="1" applyAlignment="1">
      <alignment horizontal="center" vertical="center" wrapText="1"/>
    </xf>
    <xf numFmtId="0" fontId="80" fillId="3"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0" fontId="79"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9" fontId="20" fillId="3" borderId="43"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4" fillId="3" borderId="2" xfId="0" applyFont="1" applyFill="1" applyBorder="1" applyAlignment="1" applyProtection="1">
      <alignment vertical="center" wrapText="1"/>
      <protection locked="0"/>
    </xf>
    <xf numFmtId="0" fontId="46" fillId="42" borderId="2" xfId="0" applyFont="1" applyFill="1" applyBorder="1" applyAlignment="1">
      <alignment vertical="center"/>
    </xf>
    <xf numFmtId="0" fontId="81" fillId="48" borderId="2" xfId="0" applyFont="1" applyFill="1" applyBorder="1" applyAlignment="1" applyProtection="1">
      <alignment vertical="center"/>
      <protection locked="0"/>
    </xf>
    <xf numFmtId="0" fontId="20" fillId="42" borderId="2" xfId="0" applyFont="1" applyFill="1" applyBorder="1" applyAlignment="1">
      <alignment vertical="center" wrapText="1"/>
    </xf>
    <xf numFmtId="0" fontId="31" fillId="5" borderId="2" xfId="0" applyFont="1" applyFill="1" applyBorder="1" applyAlignment="1" applyProtection="1">
      <alignment horizontal="center" vertical="center"/>
      <protection locked="0"/>
    </xf>
    <xf numFmtId="0" fontId="20" fillId="2" borderId="2" xfId="0" applyFont="1" applyFill="1" applyBorder="1" applyAlignment="1" applyProtection="1">
      <alignment vertical="center"/>
      <protection locked="0"/>
    </xf>
    <xf numFmtId="0" fontId="3" fillId="17" borderId="1" xfId="0" applyFont="1" applyFill="1" applyBorder="1" applyAlignment="1" applyProtection="1">
      <alignment vertical="center" wrapText="1"/>
      <protection locked="0"/>
    </xf>
    <xf numFmtId="0" fontId="3" fillId="5" borderId="2" xfId="0" applyFont="1" applyFill="1" applyBorder="1" applyAlignment="1">
      <alignment horizontal="center" vertical="center" wrapText="1"/>
    </xf>
    <xf numFmtId="49" fontId="47" fillId="3"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xf>
    <xf numFmtId="0" fontId="36" fillId="3" borderId="2"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14" fontId="47" fillId="3" borderId="2" xfId="0" applyNumberFormat="1" applyFont="1" applyFill="1" applyBorder="1" applyAlignment="1">
      <alignment horizontal="center" vertical="center" wrapText="1"/>
    </xf>
    <xf numFmtId="9" fontId="47" fillId="3" borderId="2"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10" fontId="62" fillId="3" borderId="2" xfId="0" applyNumberFormat="1" applyFont="1" applyFill="1" applyBorder="1" applyAlignment="1" applyProtection="1">
      <alignment horizontal="center" wrapText="1"/>
      <protection locked="0"/>
    </xf>
    <xf numFmtId="0" fontId="74" fillId="3" borderId="2" xfId="0" applyFont="1" applyFill="1" applyBorder="1" applyAlignment="1" applyProtection="1">
      <alignment horizontal="left" vertical="top" wrapText="1"/>
      <protection locked="0"/>
    </xf>
    <xf numFmtId="9" fontId="74" fillId="3" borderId="2" xfId="0" applyNumberFormat="1" applyFont="1" applyFill="1" applyBorder="1" applyAlignment="1" applyProtection="1">
      <alignment horizontal="center" vertical="center" wrapText="1"/>
      <protection locked="0"/>
    </xf>
    <xf numFmtId="0" fontId="74" fillId="3" borderId="2" xfId="0" applyFont="1" applyFill="1" applyBorder="1" applyAlignment="1" applyProtection="1">
      <alignment vertical="center" wrapText="1"/>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170" fontId="49" fillId="0" borderId="2" xfId="8" applyNumberFormat="1" applyFont="1" applyBorder="1" applyAlignment="1">
      <alignment horizontal="center" vertical="center" wrapText="1"/>
    </xf>
    <xf numFmtId="9" fontId="20" fillId="3" borderId="2" xfId="0" applyNumberFormat="1" applyFont="1" applyFill="1" applyBorder="1" applyAlignment="1" applyProtection="1">
      <alignment vertical="center"/>
      <protection locked="0"/>
    </xf>
    <xf numFmtId="9" fontId="20" fillId="7" borderId="2" xfId="0" applyNumberFormat="1" applyFont="1" applyFill="1" applyBorder="1" applyAlignment="1" applyProtection="1">
      <alignment horizontal="center" vertical="center"/>
      <protection locked="0"/>
    </xf>
    <xf numFmtId="0" fontId="62" fillId="0" borderId="2" xfId="0" applyFont="1" applyBorder="1" applyAlignment="1" applyProtection="1">
      <alignment vertical="top" wrapText="1"/>
      <protection locked="0"/>
    </xf>
    <xf numFmtId="9" fontId="62" fillId="0" borderId="2" xfId="0" applyNumberFormat="1" applyFont="1" applyBorder="1" applyAlignment="1" applyProtection="1">
      <alignment horizontal="center" vertical="center" wrapText="1"/>
      <protection locked="0"/>
    </xf>
    <xf numFmtId="9" fontId="20" fillId="60"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top" wrapText="1"/>
    </xf>
    <xf numFmtId="0" fontId="65" fillId="0" borderId="2" xfId="0" applyFont="1" applyBorder="1" applyAlignment="1">
      <alignment horizontal="center" vertical="top" wrapText="1"/>
    </xf>
    <xf numFmtId="0" fontId="25" fillId="0" borderId="2" xfId="0" applyFont="1" applyBorder="1" applyAlignment="1" applyProtection="1">
      <alignment horizontal="center" vertical="top"/>
      <protection locked="0"/>
    </xf>
    <xf numFmtId="0" fontId="3" fillId="47" borderId="2" xfId="0" applyFont="1" applyFill="1" applyBorder="1" applyAlignment="1">
      <alignment horizontal="center" vertical="center"/>
    </xf>
    <xf numFmtId="0" fontId="82" fillId="3" borderId="2" xfId="16" applyFill="1" applyBorder="1" applyAlignment="1" applyProtection="1">
      <alignment horizontal="justify" vertical="center" wrapText="1"/>
      <protection locked="0"/>
    </xf>
    <xf numFmtId="9" fontId="49" fillId="0" borderId="2" xfId="0"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3" fillId="0" borderId="2" xfId="0" applyFont="1" applyBorder="1" applyAlignment="1">
      <alignment horizontal="left" vertical="center" wrapText="1" indent="1"/>
    </xf>
    <xf numFmtId="9" fontId="3" fillId="0" borderId="2" xfId="0" applyNumberFormat="1" applyFont="1" applyBorder="1" applyAlignment="1" applyProtection="1">
      <alignment horizontal="center" vertical="center"/>
      <protection locked="0"/>
    </xf>
    <xf numFmtId="9" fontId="3" fillId="0" borderId="2" xfId="0" applyNumberFormat="1" applyFont="1" applyBorder="1" applyAlignment="1">
      <alignment horizontal="center" vertical="center"/>
    </xf>
    <xf numFmtId="9" fontId="47" fillId="0" borderId="2" xfId="0" applyNumberFormat="1" applyFont="1" applyBorder="1" applyAlignment="1">
      <alignment horizontal="center" vertical="center"/>
    </xf>
    <xf numFmtId="9" fontId="47" fillId="0" borderId="2" xfId="0" applyNumberFormat="1" applyFont="1" applyBorder="1" applyAlignment="1">
      <alignment horizontal="center" vertical="center" wrapText="1"/>
    </xf>
    <xf numFmtId="0" fontId="13" fillId="0" borderId="2" xfId="0" applyFont="1" applyBorder="1" applyAlignment="1">
      <alignment horizontal="center" vertical="center" wrapText="1" readingOrder="1"/>
    </xf>
    <xf numFmtId="9" fontId="3" fillId="0" borderId="2" xfId="2" applyFont="1" applyFill="1" applyBorder="1" applyAlignment="1">
      <alignment horizontal="center" vertical="center"/>
    </xf>
    <xf numFmtId="0" fontId="32" fillId="5" borderId="2" xfId="0" applyFont="1" applyFill="1" applyBorder="1" applyAlignment="1" applyProtection="1">
      <alignment horizontal="center" vertical="center" wrapText="1"/>
      <protection locked="0"/>
    </xf>
    <xf numFmtId="0" fontId="7" fillId="17" borderId="1" xfId="0" applyFont="1" applyFill="1" applyBorder="1" applyAlignment="1" applyProtection="1">
      <alignment vertical="center"/>
      <protection locked="0"/>
    </xf>
    <xf numFmtId="0" fontId="7" fillId="17" borderId="1" xfId="0" applyFont="1" applyFill="1" applyBorder="1" applyAlignment="1" applyProtection="1">
      <alignment vertical="center" wrapText="1"/>
      <protection locked="0"/>
    </xf>
    <xf numFmtId="0" fontId="27" fillId="48" borderId="2" xfId="0" applyFont="1" applyFill="1" applyBorder="1" applyAlignment="1" applyProtection="1">
      <alignment vertical="center"/>
      <protection locked="0"/>
    </xf>
    <xf numFmtId="0" fontId="57" fillId="24" borderId="2" xfId="0" applyFont="1" applyFill="1" applyBorder="1" applyAlignment="1" applyProtection="1">
      <alignment horizontal="center" wrapText="1"/>
      <protection locked="0"/>
    </xf>
    <xf numFmtId="0" fontId="83" fillId="3" borderId="2" xfId="0" applyFont="1" applyFill="1" applyBorder="1" applyAlignment="1" applyProtection="1">
      <alignment vertical="center" wrapText="1"/>
      <protection locked="0"/>
    </xf>
    <xf numFmtId="0" fontId="20" fillId="55" borderId="2" xfId="0" applyFont="1" applyFill="1" applyBorder="1" applyAlignment="1" applyProtection="1">
      <alignment horizontal="justify" vertical="center" wrapText="1"/>
      <protection locked="0"/>
    </xf>
    <xf numFmtId="0" fontId="32" fillId="2" borderId="2" xfId="0" applyFont="1" applyFill="1" applyBorder="1" applyAlignment="1">
      <alignment horizontal="center" vertical="center" wrapText="1"/>
    </xf>
    <xf numFmtId="0" fontId="38" fillId="3" borderId="2" xfId="0" applyFont="1" applyFill="1" applyBorder="1" applyAlignment="1" applyProtection="1">
      <alignment horizontal="left" vertical="top" wrapText="1"/>
      <protection locked="0"/>
    </xf>
    <xf numFmtId="0" fontId="28" fillId="24" borderId="2" xfId="0" applyFont="1" applyFill="1" applyBorder="1" applyAlignment="1" applyProtection="1">
      <alignment horizontal="left" vertical="center" wrapText="1"/>
      <protection locked="0"/>
    </xf>
    <xf numFmtId="0" fontId="62" fillId="3" borderId="2" xfId="0" applyFont="1" applyFill="1" applyBorder="1" applyAlignment="1" applyProtection="1">
      <alignment horizontal="left" vertical="center" wrapText="1"/>
      <protection locked="0"/>
    </xf>
    <xf numFmtId="0" fontId="35" fillId="3" borderId="2" xfId="0" applyFont="1" applyFill="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9" fontId="3" fillId="59" borderId="2" xfId="0" applyNumberFormat="1" applyFont="1" applyFill="1" applyBorder="1" applyAlignment="1">
      <alignment horizontal="center" vertical="center" wrapText="1"/>
    </xf>
    <xf numFmtId="0" fontId="36" fillId="0" borderId="0" xfId="0" applyFont="1" applyAlignment="1">
      <alignment horizontal="center" vertical="center" wrapText="1" readingOrder="1"/>
    </xf>
    <xf numFmtId="0" fontId="85" fillId="61" borderId="0" xfId="0" applyFont="1" applyFill="1" applyAlignment="1" applyProtection="1">
      <alignment vertical="center" wrapText="1"/>
      <protection locked="0"/>
    </xf>
    <xf numFmtId="9" fontId="49" fillId="0" borderId="2" xfId="0" applyNumberFormat="1" applyFont="1" applyBorder="1" applyAlignment="1" applyProtection="1">
      <alignment horizontal="center" vertical="center"/>
      <protection locked="0"/>
    </xf>
    <xf numFmtId="0" fontId="86" fillId="62" borderId="2" xfId="0" applyFont="1" applyFill="1" applyBorder="1" applyAlignment="1" applyProtection="1">
      <alignment horizontal="center" vertical="center"/>
      <protection locked="0"/>
    </xf>
    <xf numFmtId="0" fontId="86" fillId="62" borderId="2" xfId="0" applyFont="1" applyFill="1" applyBorder="1" applyAlignment="1" applyProtection="1">
      <alignment horizontal="center" vertical="center" wrapText="1"/>
      <protection locked="0"/>
    </xf>
    <xf numFmtId="0" fontId="87" fillId="29" borderId="2" xfId="0" applyFont="1" applyFill="1" applyBorder="1" applyAlignment="1" applyProtection="1">
      <alignment vertical="center" wrapText="1"/>
      <protection locked="0"/>
    </xf>
    <xf numFmtId="9" fontId="87" fillId="29" borderId="2" xfId="0" applyNumberFormat="1" applyFont="1" applyFill="1" applyBorder="1" applyAlignment="1" applyProtection="1">
      <alignment horizontal="center" vertical="center"/>
      <protection locked="0"/>
    </xf>
    <xf numFmtId="0" fontId="87" fillId="29" borderId="2" xfId="0" applyFont="1" applyFill="1" applyBorder="1" applyAlignment="1" applyProtection="1">
      <alignment horizontal="justify" vertical="center" wrapText="1"/>
      <protection locked="0"/>
    </xf>
    <xf numFmtId="9" fontId="87" fillId="29" borderId="2" xfId="0" applyNumberFormat="1" applyFont="1" applyFill="1" applyBorder="1" applyAlignment="1" applyProtection="1">
      <alignment horizontal="center" vertical="center" wrapText="1"/>
      <protection locked="0"/>
    </xf>
    <xf numFmtId="0" fontId="88" fillId="61" borderId="0" xfId="0" applyFont="1" applyFill="1" applyAlignment="1" applyProtection="1">
      <alignment vertical="center" wrapText="1"/>
      <protection locked="0"/>
    </xf>
    <xf numFmtId="0" fontId="89" fillId="61" borderId="0" xfId="0" applyFont="1" applyFill="1" applyAlignment="1" applyProtection="1">
      <alignment vertical="center" wrapText="1"/>
      <protection locked="0"/>
    </xf>
    <xf numFmtId="0" fontId="57" fillId="24" borderId="2" xfId="0" applyFont="1" applyFill="1" applyBorder="1" applyAlignment="1" applyProtection="1">
      <alignment wrapText="1"/>
      <protection locked="0"/>
    </xf>
    <xf numFmtId="0" fontId="57" fillId="24" borderId="2" xfId="0" applyFont="1" applyFill="1" applyBorder="1" applyAlignment="1" applyProtection="1">
      <alignment vertical="center" wrapText="1"/>
      <protection locked="0"/>
    </xf>
    <xf numFmtId="9" fontId="20" fillId="3" borderId="2" xfId="0" applyNumberFormat="1" applyFont="1" applyFill="1" applyBorder="1" applyAlignment="1" applyProtection="1">
      <alignment vertical="center" wrapText="1"/>
      <protection locked="0"/>
    </xf>
    <xf numFmtId="0" fontId="9" fillId="38" borderId="2" xfId="0" applyFont="1" applyFill="1" applyBorder="1" applyAlignment="1" applyProtection="1">
      <alignment vertical="center"/>
      <protection locked="0"/>
    </xf>
    <xf numFmtId="9" fontId="20" fillId="3" borderId="2" xfId="2" applyFont="1" applyFill="1" applyBorder="1" applyAlignment="1" applyProtection="1">
      <alignment vertical="center"/>
      <protection locked="0"/>
    </xf>
    <xf numFmtId="9" fontId="20" fillId="3" borderId="2" xfId="2" applyFont="1" applyFill="1" applyBorder="1" applyAlignment="1" applyProtection="1">
      <alignment vertical="center" wrapText="1"/>
      <protection locked="0"/>
    </xf>
    <xf numFmtId="9" fontId="62" fillId="3" borderId="2" xfId="0" applyNumberFormat="1" applyFont="1" applyFill="1" applyBorder="1" applyAlignment="1" applyProtection="1">
      <alignment wrapText="1"/>
      <protection locked="0"/>
    </xf>
    <xf numFmtId="0" fontId="36" fillId="7" borderId="2" xfId="0" applyFont="1" applyFill="1" applyBorder="1" applyAlignment="1" applyProtection="1">
      <alignment vertical="center" wrapText="1"/>
      <protection locked="0"/>
    </xf>
    <xf numFmtId="9" fontId="36" fillId="7" borderId="2" xfId="0" applyNumberFormat="1" applyFont="1" applyFill="1" applyBorder="1" applyAlignment="1" applyProtection="1">
      <alignment horizontal="center" vertical="center"/>
      <protection locked="0"/>
    </xf>
    <xf numFmtId="0" fontId="41" fillId="3" borderId="2" xfId="0" applyFont="1" applyFill="1" applyBorder="1" applyAlignment="1" applyProtection="1">
      <alignment vertical="center" wrapText="1"/>
      <protection locked="0"/>
    </xf>
    <xf numFmtId="0" fontId="69" fillId="3" borderId="2" xfId="0" applyFont="1" applyFill="1" applyBorder="1" applyAlignment="1" applyProtection="1">
      <alignment vertical="center" wrapText="1"/>
      <protection locked="0"/>
    </xf>
    <xf numFmtId="0" fontId="64" fillId="3" borderId="2" xfId="0" applyFont="1" applyFill="1" applyBorder="1" applyAlignment="1" applyProtection="1">
      <alignment horizontal="center" vertical="center" wrapText="1"/>
      <protection locked="0"/>
    </xf>
    <xf numFmtId="0" fontId="20" fillId="0" borderId="2" xfId="0" applyFont="1" applyBorder="1" applyAlignment="1" applyProtection="1">
      <alignment vertical="center" wrapText="1"/>
      <protection locked="0"/>
    </xf>
    <xf numFmtId="0" fontId="64" fillId="61" borderId="2" xfId="0" applyFont="1" applyFill="1" applyBorder="1" applyAlignment="1" applyProtection="1">
      <alignment vertical="center" wrapText="1"/>
      <protection locked="0"/>
    </xf>
    <xf numFmtId="0" fontId="36" fillId="0" borderId="2" xfId="0" applyFont="1" applyBorder="1" applyAlignment="1" applyProtection="1">
      <alignment horizontal="justify" vertical="center" wrapText="1"/>
      <protection locked="0"/>
    </xf>
    <xf numFmtId="9"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vertical="center" wrapText="1"/>
      <protection locked="0"/>
    </xf>
    <xf numFmtId="0" fontId="36" fillId="29" borderId="2" xfId="0" applyFont="1" applyFill="1" applyBorder="1" applyAlignment="1" applyProtection="1">
      <alignment horizontal="justify" vertical="center" wrapText="1"/>
      <protection locked="0"/>
    </xf>
    <xf numFmtId="9" fontId="36" fillId="29" borderId="2" xfId="0" applyNumberFormat="1" applyFont="1" applyFill="1" applyBorder="1" applyAlignment="1" applyProtection="1">
      <alignment horizontal="center" vertical="center" wrapText="1"/>
      <protection locked="0"/>
    </xf>
    <xf numFmtId="9" fontId="36" fillId="0" borderId="2" xfId="0" applyNumberFormat="1" applyFont="1" applyBorder="1" applyAlignment="1" applyProtection="1">
      <alignment horizontal="center" vertical="center"/>
      <protection locked="0"/>
    </xf>
    <xf numFmtId="0" fontId="36" fillId="63" borderId="2" xfId="0" applyFont="1" applyFill="1" applyBorder="1" applyAlignment="1" applyProtection="1">
      <alignment horizontal="justify" vertical="center" wrapText="1"/>
      <protection locked="0"/>
    </xf>
    <xf numFmtId="0" fontId="41" fillId="61" borderId="2" xfId="0" applyFont="1" applyFill="1" applyBorder="1" applyAlignment="1" applyProtection="1">
      <alignment vertical="center" wrapText="1"/>
      <protection locked="0"/>
    </xf>
    <xf numFmtId="0" fontId="85" fillId="61" borderId="2" xfId="0" applyFont="1" applyFill="1" applyBorder="1" applyAlignment="1" applyProtection="1">
      <alignment vertical="center" wrapText="1"/>
      <protection locked="0"/>
    </xf>
    <xf numFmtId="0" fontId="36" fillId="3" borderId="2"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64" fillId="61" borderId="2" xfId="0" applyFont="1" applyFill="1" applyBorder="1" applyAlignment="1" applyProtection="1">
      <alignment horizontal="center" vertical="center" wrapText="1"/>
      <protection locked="0"/>
    </xf>
    <xf numFmtId="0" fontId="91" fillId="61" borderId="2" xfId="0" applyFont="1" applyFill="1" applyBorder="1" applyAlignment="1" applyProtection="1">
      <alignment horizontal="center" vertical="center" wrapText="1"/>
      <protection locked="0"/>
    </xf>
    <xf numFmtId="0" fontId="36" fillId="3" borderId="2" xfId="0" applyFont="1" applyFill="1" applyBorder="1" applyAlignment="1" applyProtection="1">
      <alignment horizontal="left" vertical="center" wrapText="1"/>
      <protection locked="0"/>
    </xf>
    <xf numFmtId="0" fontId="36" fillId="64" borderId="2" xfId="0" applyFont="1" applyFill="1" applyBorder="1" applyAlignment="1" applyProtection="1">
      <alignment horizontal="left" vertical="center" wrapText="1"/>
      <protection locked="0"/>
    </xf>
    <xf numFmtId="9" fontId="62" fillId="3" borderId="2" xfId="0" applyNumberFormat="1" applyFont="1" applyFill="1" applyBorder="1" applyAlignment="1" applyProtection="1">
      <alignment horizontal="center" vertical="center" wrapText="1"/>
      <protection locked="0"/>
    </xf>
    <xf numFmtId="0" fontId="41" fillId="3" borderId="2" xfId="0" applyFont="1" applyFill="1" applyBorder="1" applyAlignment="1" applyProtection="1">
      <alignment horizontal="left" vertical="center" wrapText="1"/>
      <protection locked="0"/>
    </xf>
    <xf numFmtId="0" fontId="36" fillId="7" borderId="2" xfId="0" applyFont="1" applyFill="1" applyBorder="1" applyAlignment="1" applyProtection="1">
      <alignment horizontal="center" vertical="center" wrapText="1"/>
      <protection locked="0"/>
    </xf>
    <xf numFmtId="9" fontId="36" fillId="7" borderId="2" xfId="0" applyNumberFormat="1" applyFont="1" applyFill="1" applyBorder="1" applyAlignment="1" applyProtection="1">
      <alignment horizontal="center" vertical="center" wrapText="1"/>
      <protection locked="0"/>
    </xf>
    <xf numFmtId="0" fontId="41" fillId="3" borderId="2" xfId="0" applyFont="1" applyFill="1" applyBorder="1" applyAlignment="1" applyProtection="1">
      <alignment horizontal="center" vertical="center" wrapText="1"/>
      <protection locked="0"/>
    </xf>
    <xf numFmtId="0" fontId="0" fillId="43" borderId="2" xfId="0" applyFill="1" applyBorder="1" applyAlignment="1">
      <alignment horizontal="center" vertical="center"/>
    </xf>
    <xf numFmtId="0" fontId="3" fillId="43" borderId="2" xfId="0" applyFont="1" applyFill="1" applyBorder="1" applyAlignment="1">
      <alignment vertical="center" wrapText="1"/>
    </xf>
    <xf numFmtId="0" fontId="46" fillId="43" borderId="2" xfId="0" applyFont="1" applyFill="1" applyBorder="1" applyAlignment="1" applyProtection="1">
      <alignment vertical="center"/>
      <protection locked="0"/>
    </xf>
    <xf numFmtId="0" fontId="46" fillId="43" borderId="2" xfId="0" applyFont="1" applyFill="1" applyBorder="1" applyAlignment="1" applyProtection="1">
      <alignment horizontal="center" vertical="center"/>
      <protection locked="0"/>
    </xf>
    <xf numFmtId="0" fontId="7" fillId="43" borderId="2" xfId="0" applyFont="1" applyFill="1" applyBorder="1" applyAlignment="1" applyProtection="1">
      <alignment horizontal="center" vertical="center"/>
      <protection locked="0"/>
    </xf>
    <xf numFmtId="0" fontId="20" fillId="43" borderId="2" xfId="0" applyFont="1" applyFill="1" applyBorder="1" applyAlignment="1" applyProtection="1">
      <alignment vertical="center"/>
      <protection locked="0"/>
    </xf>
    <xf numFmtId="0" fontId="36" fillId="43" borderId="2" xfId="0" applyFont="1" applyFill="1" applyBorder="1" applyAlignment="1">
      <alignment horizontal="center" vertical="center" wrapText="1"/>
    </xf>
    <xf numFmtId="0" fontId="20" fillId="43" borderId="2" xfId="0" applyFont="1" applyFill="1" applyBorder="1" applyAlignment="1" applyProtection="1">
      <alignment horizontal="center" vertical="center"/>
      <protection locked="0"/>
    </xf>
    <xf numFmtId="9" fontId="37" fillId="7" borderId="2" xfId="0" applyNumberFormat="1"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wrapText="1"/>
      <protection locked="0"/>
    </xf>
    <xf numFmtId="9" fontId="74" fillId="0" borderId="2" xfId="0" applyNumberFormat="1" applyFont="1" applyBorder="1" applyAlignment="1" applyProtection="1">
      <alignment vertical="center" wrapText="1"/>
      <protection locked="0"/>
    </xf>
    <xf numFmtId="0" fontId="64" fillId="3" borderId="2" xfId="0" applyFont="1" applyFill="1" applyBorder="1" applyAlignment="1" applyProtection="1">
      <alignment horizontal="left" vertical="top" wrapText="1"/>
      <protection locked="0"/>
    </xf>
    <xf numFmtId="0" fontId="62" fillId="0" borderId="2" xfId="0" applyFont="1" applyBorder="1" applyAlignment="1" applyProtection="1">
      <alignment horizontal="center" vertical="center" wrapText="1"/>
      <protection locked="0"/>
    </xf>
    <xf numFmtId="0" fontId="3" fillId="59" borderId="2" xfId="0" applyFont="1" applyFill="1" applyBorder="1" applyAlignment="1">
      <alignment horizontal="center" vertical="center"/>
    </xf>
    <xf numFmtId="0" fontId="62" fillId="3" borderId="2" xfId="0" applyFont="1" applyFill="1" applyBorder="1" applyAlignment="1" applyProtection="1">
      <alignment vertical="center" wrapText="1"/>
      <protection locked="0"/>
    </xf>
    <xf numFmtId="0" fontId="35" fillId="0" borderId="2" xfId="0" applyFont="1" applyBorder="1" applyAlignment="1" applyProtection="1">
      <alignment horizontal="center" vertical="center" wrapText="1"/>
      <protection locked="0"/>
    </xf>
    <xf numFmtId="9" fontId="35" fillId="0" borderId="2" xfId="0" applyNumberFormat="1" applyFont="1" applyBorder="1" applyAlignment="1" applyProtection="1">
      <alignment horizontal="center" vertical="center"/>
      <protection locked="0"/>
    </xf>
    <xf numFmtId="0" fontId="59" fillId="3" borderId="2"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9" fontId="3" fillId="3" borderId="2" xfId="0" applyNumberFormat="1" applyFont="1" applyFill="1" applyBorder="1" applyAlignment="1">
      <alignment horizontal="center" vertical="center" wrapText="1"/>
    </xf>
    <xf numFmtId="0" fontId="62" fillId="3" borderId="3" xfId="0" applyFont="1" applyFill="1" applyBorder="1" applyAlignment="1" applyProtection="1">
      <alignment vertical="center" wrapText="1"/>
      <protection locked="0"/>
    </xf>
    <xf numFmtId="9" fontId="62" fillId="3" borderId="3" xfId="0" applyNumberFormat="1" applyFont="1" applyFill="1" applyBorder="1" applyAlignment="1" applyProtection="1">
      <alignment horizontal="center"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top" wrapText="1"/>
      <protection locked="0"/>
    </xf>
    <xf numFmtId="9" fontId="1" fillId="3" borderId="2" xfId="0" applyNumberFormat="1" applyFont="1" applyFill="1" applyBorder="1" applyAlignment="1" applyProtection="1">
      <alignment horizontal="center" vertical="center"/>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1" borderId="2" xfId="0" applyFont="1" applyFill="1" applyBorder="1" applyAlignment="1" applyProtection="1">
      <alignment vertical="center"/>
      <protection locked="0"/>
    </xf>
    <xf numFmtId="0" fontId="1" fillId="51" borderId="2" xfId="0" applyFont="1" applyFill="1" applyBorder="1" applyAlignment="1" applyProtection="1">
      <alignment horizontal="center" vertical="center"/>
      <protection locked="0"/>
    </xf>
    <xf numFmtId="0" fontId="1" fillId="51"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vertical="center" wrapText="1"/>
      <protection locked="0"/>
    </xf>
    <xf numFmtId="0" fontId="1" fillId="5" borderId="2" xfId="0"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3" borderId="3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2" xfId="0" applyFont="1" applyFill="1" applyBorder="1" applyAlignment="1" applyProtection="1">
      <alignment horizontal="left" vertical="top" wrapText="1"/>
      <protection locked="0"/>
    </xf>
    <xf numFmtId="9" fontId="1" fillId="2" borderId="2" xfId="0" applyNumberFormat="1" applyFont="1" applyFill="1" applyBorder="1" applyAlignment="1" applyProtection="1">
      <alignment horizontal="center"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10" fontId="1" fillId="3" borderId="2" xfId="0" applyNumberFormat="1" applyFont="1" applyFill="1" applyBorder="1" applyAlignment="1" applyProtection="1">
      <alignment horizontal="center" vertical="center" wrapText="1"/>
      <protection locked="0"/>
    </xf>
    <xf numFmtId="10" fontId="1" fillId="3" borderId="2"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0" fontId="1" fillId="0" borderId="2" xfId="0" applyNumberFormat="1" applyFont="1" applyBorder="1" applyAlignment="1" applyProtection="1">
      <alignment vertical="center" wrapText="1"/>
      <protection locked="0"/>
    </xf>
    <xf numFmtId="9" fontId="1" fillId="3" borderId="2" xfId="2" applyFont="1" applyFill="1" applyBorder="1" applyAlignment="1" applyProtection="1">
      <alignment horizontal="center" vertical="center" wrapText="1"/>
      <protection locked="0"/>
    </xf>
    <xf numFmtId="0" fontId="1" fillId="46" borderId="2" xfId="0" applyFont="1" applyFill="1" applyBorder="1" applyAlignment="1" applyProtection="1">
      <alignment horizontal="left" vertical="top" wrapText="1"/>
      <protection locked="0"/>
    </xf>
    <xf numFmtId="9" fontId="1" fillId="46" borderId="2" xfId="0" applyNumberFormat="1" applyFont="1" applyFill="1" applyBorder="1" applyAlignment="1" applyProtection="1">
      <alignment horizontal="center" vertical="center" wrapText="1"/>
      <protection locked="0"/>
    </xf>
    <xf numFmtId="0" fontId="1" fillId="46" borderId="2" xfId="0" applyFont="1" applyFill="1" applyBorder="1" applyAlignment="1" applyProtection="1">
      <alignment vertical="center" wrapText="1"/>
      <protection locked="0"/>
    </xf>
    <xf numFmtId="0" fontId="1" fillId="46"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left" vertical="top" wrapText="1"/>
      <protection locked="0"/>
    </xf>
    <xf numFmtId="9"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vertical="center" wrapText="1"/>
      <protection locked="0"/>
    </xf>
    <xf numFmtId="9" fontId="1" fillId="7" borderId="2" xfId="0" applyNumberFormat="1" applyFont="1" applyFill="1" applyBorder="1" applyAlignment="1" applyProtection="1">
      <alignment horizontal="center" vertical="center" wrapText="1"/>
      <protection locked="0"/>
    </xf>
    <xf numFmtId="9" fontId="1" fillId="7" borderId="2" xfId="0" applyNumberFormat="1" applyFont="1" applyFill="1" applyBorder="1" applyAlignment="1" applyProtection="1">
      <alignment vertical="center" wrapText="1"/>
      <protection locked="0"/>
    </xf>
    <xf numFmtId="9" fontId="1" fillId="2" borderId="2" xfId="0" applyNumberFormat="1" applyFont="1" applyFill="1" applyBorder="1" applyAlignment="1" applyProtection="1">
      <alignment horizontal="center" vertical="center" wrapText="1"/>
      <protection locked="0"/>
    </xf>
    <xf numFmtId="0" fontId="1" fillId="20" borderId="2" xfId="0" applyFont="1" applyFill="1" applyBorder="1" applyAlignment="1" applyProtection="1">
      <alignment vertical="center" wrapText="1"/>
      <protection locked="0"/>
    </xf>
    <xf numFmtId="0" fontId="1" fillId="20"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vertical="center" wrapText="1"/>
      <protection locked="0"/>
    </xf>
    <xf numFmtId="10"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vertical="center"/>
      <protection locked="0"/>
    </xf>
    <xf numFmtId="0" fontId="1" fillId="3" borderId="2" xfId="0" applyFont="1" applyFill="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 fillId="49"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wrapText="1"/>
      <protection locked="0"/>
    </xf>
    <xf numFmtId="9" fontId="1" fillId="3" borderId="3" xfId="0" applyNumberFormat="1" applyFont="1" applyFill="1" applyBorder="1" applyAlignment="1" applyProtection="1">
      <alignment horizontal="center" vertical="center"/>
      <protection locked="0"/>
    </xf>
    <xf numFmtId="0" fontId="1" fillId="60" borderId="2" xfId="0" applyFont="1" applyFill="1" applyBorder="1" applyAlignment="1" applyProtection="1">
      <alignment vertical="center" wrapText="1"/>
      <protection locked="0"/>
    </xf>
    <xf numFmtId="168" fontId="1" fillId="3" borderId="2" xfId="0" applyNumberFormat="1" applyFont="1" applyFill="1" applyBorder="1" applyAlignment="1" applyProtection="1">
      <alignment horizontal="center" vertical="center"/>
      <protection locked="0"/>
    </xf>
    <xf numFmtId="0" fontId="1" fillId="3" borderId="44" xfId="0" applyFont="1" applyFill="1" applyBorder="1" applyAlignment="1" applyProtection="1">
      <alignment vertical="center" wrapText="1"/>
      <protection locked="0"/>
    </xf>
    <xf numFmtId="9" fontId="1" fillId="3" borderId="44" xfId="0" applyNumberFormat="1" applyFont="1" applyFill="1" applyBorder="1" applyAlignment="1" applyProtection="1">
      <alignment horizontal="center" vertical="center" wrapText="1"/>
      <protection locked="0"/>
    </xf>
    <xf numFmtId="0" fontId="74" fillId="0" borderId="2" xfId="0" applyFont="1" applyBorder="1" applyAlignment="1" applyProtection="1">
      <alignment horizontal="left" vertical="center" indent="1"/>
      <protection locked="0"/>
    </xf>
    <xf numFmtId="0" fontId="46" fillId="38" borderId="2" xfId="0" applyFont="1" applyFill="1" applyBorder="1" applyAlignment="1" applyProtection="1">
      <alignment vertical="center" wrapText="1"/>
      <protection locked="0"/>
    </xf>
    <xf numFmtId="9" fontId="46" fillId="38" borderId="2" xfId="0" applyNumberFormat="1" applyFont="1" applyFill="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75" fillId="0" borderId="2" xfId="0" applyFont="1" applyBorder="1" applyAlignment="1" applyProtection="1">
      <alignment horizontal="left" vertical="top" wrapText="1"/>
      <protection locked="0"/>
    </xf>
    <xf numFmtId="0" fontId="38" fillId="0" borderId="2" xfId="0" applyFont="1" applyBorder="1" applyAlignment="1" applyProtection="1">
      <alignment wrapText="1"/>
      <protection locked="0"/>
    </xf>
    <xf numFmtId="0" fontId="84" fillId="0" borderId="2" xfId="0" applyFont="1" applyBorder="1" applyAlignment="1" applyProtection="1">
      <alignment horizontal="center" vertical="center"/>
      <protection locked="0"/>
    </xf>
    <xf numFmtId="0" fontId="74" fillId="0" borderId="2" xfId="0" applyFont="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wrapText="1"/>
      <protection locked="0"/>
    </xf>
    <xf numFmtId="0" fontId="0" fillId="0" borderId="2" xfId="0" applyBorder="1" applyAlignment="1" applyProtection="1">
      <alignment wrapText="1"/>
      <protection locked="0"/>
    </xf>
    <xf numFmtId="0" fontId="64" fillId="0" borderId="2" xfId="0" applyFont="1" applyBorder="1" applyAlignment="1" applyProtection="1">
      <alignment wrapText="1"/>
      <protection locked="0"/>
    </xf>
    <xf numFmtId="0" fontId="0" fillId="0" borderId="2" xfId="0" applyBorder="1" applyProtection="1">
      <protection locked="0"/>
    </xf>
    <xf numFmtId="0" fontId="82" fillId="0" borderId="2" xfId="16" applyBorder="1" applyProtection="1">
      <protection locked="0"/>
    </xf>
    <xf numFmtId="0" fontId="41" fillId="53" borderId="2" xfId="0" applyFont="1" applyFill="1" applyBorder="1" applyAlignment="1" applyProtection="1">
      <alignment horizontal="left" vertical="center" wrapText="1"/>
      <protection locked="0"/>
    </xf>
    <xf numFmtId="9" fontId="41" fillId="53" borderId="2" xfId="0" applyNumberFormat="1" applyFont="1" applyFill="1" applyBorder="1" applyAlignment="1" applyProtection="1">
      <alignment horizontal="center" vertical="center" wrapText="1"/>
      <protection locked="0"/>
    </xf>
    <xf numFmtId="9" fontId="41" fillId="53" borderId="2" xfId="0" applyNumberFormat="1" applyFont="1" applyFill="1" applyBorder="1" applyAlignment="1" applyProtection="1">
      <alignment horizontal="center" wrapText="1"/>
      <protection locked="0"/>
    </xf>
    <xf numFmtId="0" fontId="74" fillId="29" borderId="2" xfId="0" applyFont="1" applyFill="1" applyBorder="1" applyAlignment="1" applyProtection="1">
      <alignment vertical="center" wrapText="1"/>
      <protection locked="0"/>
    </xf>
    <xf numFmtId="9" fontId="74" fillId="29" borderId="2" xfId="0" applyNumberFormat="1" applyFont="1" applyFill="1" applyBorder="1" applyAlignment="1" applyProtection="1">
      <alignment horizontal="center" vertical="center" wrapText="1"/>
      <protection locked="0"/>
    </xf>
    <xf numFmtId="0" fontId="59" fillId="7" borderId="2" xfId="0" applyFont="1" applyFill="1" applyBorder="1" applyAlignment="1" applyProtection="1">
      <alignment vertical="center" wrapText="1"/>
      <protection locked="0"/>
    </xf>
    <xf numFmtId="0" fontId="1" fillId="48" borderId="2" xfId="0" applyFont="1" applyFill="1" applyBorder="1" applyAlignment="1" applyProtection="1">
      <alignment horizontal="center" vertical="center" wrapText="1"/>
      <protection locked="0"/>
    </xf>
    <xf numFmtId="9" fontId="1" fillId="49" borderId="1" xfId="0" applyNumberFormat="1" applyFont="1" applyFill="1" applyBorder="1" applyAlignment="1" applyProtection="1">
      <alignment horizontal="center" vertical="center"/>
      <protection locked="0"/>
    </xf>
    <xf numFmtId="0" fontId="49" fillId="3"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14" fontId="49" fillId="0" borderId="2" xfId="0" applyNumberFormat="1" applyFont="1" applyBorder="1" applyAlignment="1">
      <alignment horizontal="center" vertical="center" wrapText="1"/>
    </xf>
    <xf numFmtId="9" fontId="59" fillId="7" borderId="2" xfId="0" applyNumberFormat="1" applyFont="1" applyFill="1" applyBorder="1" applyAlignment="1" applyProtection="1">
      <alignment horizontal="center" vertical="center" wrapText="1"/>
      <protection locked="0"/>
    </xf>
    <xf numFmtId="0" fontId="59" fillId="7" borderId="2" xfId="0" applyFont="1" applyFill="1" applyBorder="1" applyAlignment="1" applyProtection="1">
      <alignment horizontal="justify" vertical="center" wrapText="1"/>
      <protection locked="0"/>
    </xf>
    <xf numFmtId="0" fontId="62" fillId="3" borderId="2" xfId="0" applyFont="1" applyFill="1" applyBorder="1" applyAlignment="1" applyProtection="1">
      <alignment horizontal="center" vertical="center" wrapText="1"/>
      <protection locked="0"/>
    </xf>
    <xf numFmtId="0" fontId="62"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protection locked="0"/>
    </xf>
    <xf numFmtId="9" fontId="62" fillId="3" borderId="3" xfId="0" applyNumberFormat="1" applyFont="1" applyFill="1" applyBorder="1" applyAlignment="1" applyProtection="1">
      <alignment horizontal="center" wrapText="1"/>
      <protection locked="0"/>
    </xf>
    <xf numFmtId="0" fontId="74" fillId="3" borderId="2" xfId="0" applyFont="1" applyFill="1" applyBorder="1" applyAlignment="1" applyProtection="1">
      <alignment horizontal="center" vertical="center" wrapText="1"/>
      <protection locked="0"/>
    </xf>
    <xf numFmtId="0" fontId="49" fillId="3" borderId="2" xfId="0" applyFont="1" applyFill="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9" fontId="20" fillId="7" borderId="2" xfId="0" applyNumberFormat="1" applyFont="1" applyFill="1" applyBorder="1" applyAlignment="1" applyProtection="1">
      <alignment horizontal="center" vertical="center" wrapText="1"/>
      <protection locked="0"/>
    </xf>
    <xf numFmtId="9" fontId="49" fillId="59" borderId="2" xfId="0" applyNumberFormat="1" applyFont="1" applyFill="1" applyBorder="1" applyAlignment="1">
      <alignment horizontal="center" vertical="center" wrapText="1"/>
    </xf>
    <xf numFmtId="0" fontId="32" fillId="3" borderId="1" xfId="0" applyFont="1" applyFill="1" applyBorder="1" applyAlignment="1">
      <alignment vertical="center" wrapText="1"/>
    </xf>
    <xf numFmtId="0" fontId="93" fillId="0" borderId="2" xfId="0" applyFont="1" applyBorder="1" applyAlignment="1">
      <alignment horizontal="center" vertical="center" wrapText="1"/>
    </xf>
    <xf numFmtId="0" fontId="94" fillId="0" borderId="2" xfId="0" applyFont="1" applyBorder="1" applyAlignment="1">
      <alignment horizontal="left" vertical="center" wrapText="1" indent="1"/>
    </xf>
    <xf numFmtId="0" fontId="49" fillId="3" borderId="2" xfId="0" applyFont="1" applyFill="1" applyBorder="1" applyAlignment="1">
      <alignment horizontal="center" vertical="center"/>
    </xf>
    <xf numFmtId="0" fontId="95" fillId="3" borderId="2" xfId="0" applyFont="1" applyFill="1" applyBorder="1" applyAlignment="1" applyProtection="1">
      <alignment horizontal="center" vertical="center" wrapText="1"/>
      <protection locked="0"/>
    </xf>
    <xf numFmtId="0" fontId="97"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protection locked="0"/>
    </xf>
    <xf numFmtId="9" fontId="97" fillId="3" borderId="2" xfId="0" applyNumberFormat="1" applyFont="1" applyFill="1" applyBorder="1" applyAlignment="1" applyProtection="1">
      <alignment horizontal="center" vertical="center"/>
      <protection locked="0"/>
    </xf>
    <xf numFmtId="9" fontId="1" fillId="0" borderId="1" xfId="0" applyNumberFormat="1" applyFont="1" applyBorder="1" applyAlignment="1" applyProtection="1">
      <alignment horizontal="center" vertical="center"/>
      <protection locked="0"/>
    </xf>
    <xf numFmtId="0" fontId="20" fillId="7" borderId="2" xfId="0" applyFont="1" applyFill="1" applyBorder="1" applyAlignment="1" applyProtection="1">
      <alignment horizontal="justify" vertical="center" wrapText="1"/>
      <protection locked="0"/>
    </xf>
    <xf numFmtId="0" fontId="60" fillId="48" borderId="32" xfId="0" applyFont="1" applyFill="1" applyBorder="1" applyAlignment="1" applyProtection="1">
      <alignment horizontal="center" vertical="center"/>
      <protection locked="0"/>
    </xf>
    <xf numFmtId="0" fontId="20" fillId="7" borderId="2" xfId="0" applyFont="1" applyFill="1" applyBorder="1" applyAlignment="1" applyProtection="1">
      <alignment vertical="center" wrapText="1"/>
      <protection locked="0"/>
    </xf>
    <xf numFmtId="0" fontId="9" fillId="3" borderId="2" xfId="0" applyFont="1" applyFill="1" applyBorder="1" applyAlignment="1" applyProtection="1">
      <alignment horizontal="center" vertical="center" wrapText="1"/>
      <protection locked="0"/>
    </xf>
    <xf numFmtId="0" fontId="96" fillId="3" borderId="2" xfId="0" applyFont="1" applyFill="1" applyBorder="1" applyAlignment="1" applyProtection="1">
      <alignment vertical="center" wrapText="1"/>
      <protection locked="0"/>
    </xf>
    <xf numFmtId="0" fontId="60" fillId="19" borderId="21" xfId="0" applyFont="1" applyFill="1" applyBorder="1" applyAlignment="1" applyProtection="1">
      <alignment horizontal="center" vertical="center"/>
      <protection locked="0"/>
    </xf>
    <xf numFmtId="0" fontId="20" fillId="0" borderId="2" xfId="0" applyFont="1" applyBorder="1" applyAlignment="1" applyProtection="1">
      <alignment horizontal="justify" vertical="center" wrapText="1"/>
      <protection locked="0"/>
    </xf>
    <xf numFmtId="9" fontId="20"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00" fillId="29" borderId="2" xfId="0" applyFont="1" applyFill="1" applyBorder="1" applyAlignment="1">
      <alignment wrapText="1"/>
    </xf>
    <xf numFmtId="0" fontId="100" fillId="0" borderId="2" xfId="0" applyFont="1" applyBorder="1" applyAlignment="1">
      <alignment wrapText="1"/>
    </xf>
    <xf numFmtId="0" fontId="49" fillId="0" borderId="1" xfId="0" applyFont="1" applyBorder="1" applyAlignment="1" applyProtection="1">
      <alignment horizontal="center" wrapText="1"/>
      <protection locked="0"/>
    </xf>
    <xf numFmtId="0" fontId="49" fillId="0" borderId="4" xfId="0" applyFont="1" applyBorder="1" applyAlignment="1" applyProtection="1">
      <alignment horizontal="center" vertical="top" wrapText="1"/>
      <protection locked="0"/>
    </xf>
    <xf numFmtId="0" fontId="49" fillId="0" borderId="1" xfId="0" applyFont="1" applyBorder="1" applyAlignment="1" applyProtection="1">
      <alignment horizontal="center" vertical="top" wrapText="1"/>
      <protection locked="0"/>
    </xf>
    <xf numFmtId="10" fontId="1" fillId="0" borderId="2" xfId="0" applyNumberFormat="1" applyFont="1" applyBorder="1" applyAlignment="1" applyProtection="1">
      <alignment horizontal="center" vertical="center" wrapText="1"/>
      <protection locked="0"/>
    </xf>
    <xf numFmtId="0" fontId="1" fillId="52" borderId="2" xfId="0" applyFont="1" applyFill="1" applyBorder="1" applyAlignment="1" applyProtection="1">
      <alignment horizontal="center" vertical="center" wrapText="1"/>
      <protection locked="0"/>
    </xf>
    <xf numFmtId="0" fontId="1" fillId="52" borderId="2" xfId="0" applyFont="1" applyFill="1" applyBorder="1" applyAlignment="1" applyProtection="1">
      <alignment vertical="center" wrapText="1"/>
      <protection locked="0"/>
    </xf>
    <xf numFmtId="0" fontId="1" fillId="52" borderId="2" xfId="0" applyFont="1" applyFill="1" applyBorder="1" applyAlignment="1" applyProtection="1">
      <alignment horizontal="center" vertical="center"/>
      <protection locked="0"/>
    </xf>
    <xf numFmtId="0" fontId="1" fillId="46" borderId="2" xfId="0" applyFont="1" applyFill="1" applyBorder="1" applyAlignment="1" applyProtection="1">
      <alignment horizontal="center" vertical="center"/>
      <protection locked="0"/>
    </xf>
    <xf numFmtId="9" fontId="3" fillId="3" borderId="1"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3" borderId="1" xfId="1" applyFont="1" applyFill="1" applyBorder="1" applyAlignment="1" applyProtection="1">
      <alignment horizontal="center" vertical="center" wrapText="1"/>
    </xf>
    <xf numFmtId="164" fontId="3" fillId="3" borderId="4" xfId="1"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164" fontId="3" fillId="0" borderId="3" xfId="0" applyNumberFormat="1" applyFont="1" applyBorder="1" applyAlignment="1">
      <alignment horizontal="center" vertical="center" wrapText="1"/>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9" fontId="3" fillId="3" borderId="3"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22" fillId="0" borderId="0" xfId="0" applyFont="1" applyAlignment="1">
      <alignment horizontal="center" vertical="center"/>
    </xf>
    <xf numFmtId="0" fontId="23" fillId="11" borderId="24"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11" borderId="2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19" fillId="7" borderId="1"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0" fontId="19" fillId="12" borderId="31" xfId="0" applyFont="1" applyFill="1" applyBorder="1" applyAlignment="1">
      <alignment horizontal="center"/>
    </xf>
    <xf numFmtId="0" fontId="19"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8" borderId="2" xfId="0" applyFont="1" applyFill="1" applyBorder="1" applyAlignment="1">
      <alignment horizontal="center" vertical="center"/>
    </xf>
    <xf numFmtId="0" fontId="29" fillId="18" borderId="0" xfId="0" applyFont="1" applyFill="1" applyAlignment="1">
      <alignment horizontal="center" vertical="center"/>
    </xf>
    <xf numFmtId="0" fontId="30" fillId="21" borderId="2" xfId="0" applyFont="1" applyFill="1" applyBorder="1" applyAlignment="1">
      <alignment horizontal="center" vertical="center"/>
    </xf>
    <xf numFmtId="0" fontId="40" fillId="25" borderId="33" xfId="0" applyFont="1" applyFill="1" applyBorder="1" applyAlignment="1">
      <alignment horizontal="center" vertical="center"/>
    </xf>
    <xf numFmtId="0" fontId="40" fillId="25" borderId="32" xfId="0" applyFont="1" applyFill="1" applyBorder="1" applyAlignment="1">
      <alignment horizontal="center" vertical="center"/>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40" fillId="25"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6" borderId="1" xfId="0" applyFont="1" applyFill="1" applyBorder="1" applyAlignment="1">
      <alignment horizontal="center" vertical="center" wrapText="1"/>
    </xf>
    <xf numFmtId="0" fontId="36" fillId="36" borderId="4" xfId="0" applyFont="1" applyFill="1" applyBorder="1" applyAlignment="1">
      <alignment horizontal="center" vertical="center" wrapText="1"/>
    </xf>
    <xf numFmtId="0" fontId="36" fillId="36" borderId="3" xfId="0" applyFont="1" applyFill="1" applyBorder="1" applyAlignment="1">
      <alignment horizontal="center" vertical="center" wrapText="1"/>
    </xf>
    <xf numFmtId="0" fontId="41" fillId="37" borderId="9"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41" fillId="37"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7" borderId="1" xfId="0" applyFont="1" applyFill="1" applyBorder="1" applyAlignment="1">
      <alignment horizontal="center" vertical="center" wrapText="1"/>
    </xf>
    <xf numFmtId="0" fontId="41" fillId="27" borderId="3" xfId="0" applyFont="1" applyFill="1" applyBorder="1" applyAlignment="1">
      <alignment horizontal="center" vertical="center" wrapText="1"/>
    </xf>
    <xf numFmtId="0" fontId="36" fillId="34" borderId="1" xfId="7" applyFont="1" applyFill="1" applyBorder="1" applyAlignment="1">
      <alignment horizontal="center" vertical="center" wrapText="1"/>
    </xf>
    <xf numFmtId="0" fontId="36" fillId="34" borderId="4" xfId="7" applyFont="1" applyFill="1" applyBorder="1" applyAlignment="1">
      <alignment horizontal="center" vertical="center" wrapText="1"/>
    </xf>
    <xf numFmtId="0" fontId="36" fillId="34"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0" borderId="1" xfId="0" applyFont="1" applyFill="1" applyBorder="1" applyAlignment="1">
      <alignment horizontal="center" vertical="center" wrapText="1"/>
    </xf>
    <xf numFmtId="0" fontId="41" fillId="30" borderId="4" xfId="0" applyFont="1" applyFill="1" applyBorder="1" applyAlignment="1">
      <alignment horizontal="center" vertical="center" wrapText="1"/>
    </xf>
    <xf numFmtId="0" fontId="36" fillId="33" borderId="1" xfId="0" applyFont="1" applyFill="1" applyBorder="1" applyAlignment="1">
      <alignment horizontal="center" vertical="center" wrapText="1"/>
    </xf>
    <xf numFmtId="0" fontId="36" fillId="33" borderId="4" xfId="0" applyFont="1" applyFill="1" applyBorder="1" applyAlignment="1">
      <alignment horizontal="center" vertical="center" wrapText="1"/>
    </xf>
    <xf numFmtId="0" fontId="36" fillId="33" borderId="3"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29" borderId="1" xfId="7" applyFont="1" applyFill="1" applyBorder="1" applyAlignment="1">
      <alignment horizontal="left" vertical="center" wrapText="1"/>
    </xf>
    <xf numFmtId="0" fontId="36" fillId="29" borderId="4" xfId="7" applyFont="1" applyFill="1" applyBorder="1" applyAlignment="1">
      <alignment horizontal="left" vertical="center" wrapText="1"/>
    </xf>
    <xf numFmtId="0" fontId="0" fillId="4" borderId="0" xfId="0" applyFill="1" applyAlignment="1">
      <alignment horizontal="center" vertical="center"/>
    </xf>
    <xf numFmtId="0" fontId="31" fillId="0" borderId="2" xfId="0" applyFont="1" applyBorder="1" applyAlignment="1">
      <alignment horizontal="center" vertical="center" wrapText="1"/>
    </xf>
    <xf numFmtId="0" fontId="32" fillId="3" borderId="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 fillId="3" borderId="2" xfId="0" applyFont="1" applyFill="1" applyBorder="1" applyAlignment="1">
      <alignment horizontal="center" vertical="center"/>
    </xf>
    <xf numFmtId="9" fontId="3" fillId="59" borderId="2" xfId="0" applyNumberFormat="1" applyFont="1" applyFill="1" applyBorder="1" applyAlignment="1">
      <alignment horizontal="center" vertical="center" wrapText="1"/>
    </xf>
    <xf numFmtId="14" fontId="3" fillId="59" borderId="2" xfId="0" applyNumberFormat="1"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42" fillId="45" borderId="2" xfId="0" applyFont="1" applyFill="1" applyBorder="1" applyAlignment="1">
      <alignment horizontal="center" vertical="center" wrapText="1"/>
    </xf>
    <xf numFmtId="9" fontId="54"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0" fontId="3" fillId="3" borderId="2" xfId="0" applyFont="1" applyFill="1" applyBorder="1" applyAlignment="1">
      <alignment horizontal="center" vertical="center" wrapText="1"/>
    </xf>
    <xf numFmtId="9"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51" fillId="0" borderId="2" xfId="0" applyFont="1" applyBorder="1" applyAlignment="1">
      <alignment horizontal="center" vertical="center" wrapText="1"/>
    </xf>
    <xf numFmtId="0" fontId="51" fillId="0" borderId="2" xfId="0" applyFont="1" applyBorder="1" applyAlignment="1">
      <alignment horizontal="center" vertical="top" wrapText="1"/>
    </xf>
    <xf numFmtId="9" fontId="3" fillId="3" borderId="2" xfId="0" applyNumberFormat="1"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5" fillId="0" borderId="2" xfId="0" applyFont="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51" fillId="3" borderId="2"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0" borderId="2" xfId="0" applyFont="1" applyBorder="1" applyAlignment="1" applyProtection="1">
      <alignment horizontal="center" vertical="center" wrapText="1"/>
      <protection locked="0"/>
    </xf>
    <xf numFmtId="0" fontId="47" fillId="0" borderId="2" xfId="0" applyFont="1" applyBorder="1" applyAlignment="1">
      <alignment horizontal="center" vertical="center" wrapText="1"/>
    </xf>
    <xf numFmtId="0" fontId="0" fillId="3" borderId="2" xfId="0" applyFill="1" applyBorder="1" applyAlignment="1" applyProtection="1">
      <alignment horizontal="center" vertical="center" wrapText="1"/>
      <protection locked="0"/>
    </xf>
    <xf numFmtId="164" fontId="36" fillId="3" borderId="2" xfId="1" applyFont="1" applyFill="1" applyBorder="1" applyAlignment="1">
      <alignment horizontal="center" vertical="center"/>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90" fillId="3" borderId="2"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0" fontId="48" fillId="3" borderId="2" xfId="0" applyFont="1" applyFill="1" applyBorder="1" applyAlignment="1">
      <alignment horizontal="center" vertical="center" wrapText="1"/>
    </xf>
    <xf numFmtId="9" fontId="0" fillId="0" borderId="2" xfId="2" applyFont="1" applyFill="1" applyBorder="1" applyAlignment="1" applyProtection="1">
      <alignment horizontal="center" vertical="center" wrapText="1"/>
    </xf>
    <xf numFmtId="0" fontId="36" fillId="0" borderId="2" xfId="0" applyFont="1" applyBorder="1" applyAlignment="1">
      <alignment horizontal="center" vertical="center" wrapText="1"/>
    </xf>
    <xf numFmtId="9" fontId="35" fillId="0" borderId="2" xfId="2" applyFont="1" applyBorder="1" applyAlignment="1">
      <alignment horizontal="center" vertical="center" wrapText="1"/>
    </xf>
    <xf numFmtId="0" fontId="0" fillId="0" borderId="2" xfId="0" applyBorder="1" applyAlignment="1">
      <alignment horizontal="center" vertical="center" wrapText="1"/>
    </xf>
    <xf numFmtId="9" fontId="0" fillId="0" borderId="2" xfId="2" applyFont="1" applyBorder="1" applyAlignment="1">
      <alignment horizontal="center" vertical="center" wrapText="1"/>
    </xf>
    <xf numFmtId="0" fontId="41" fillId="3" borderId="2" xfId="0" applyFont="1" applyFill="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169" fontId="36" fillId="0" borderId="2" xfId="9" applyNumberFormat="1" applyFont="1" applyFill="1" applyBorder="1" applyAlignment="1" applyProtection="1">
      <alignment horizontal="center" vertical="center" wrapText="1"/>
    </xf>
    <xf numFmtId="169" fontId="37" fillId="3" borderId="2" xfId="9" applyNumberFormat="1" applyFont="1" applyFill="1" applyBorder="1" applyAlignment="1" applyProtection="1">
      <alignment horizontal="center" vertical="center" wrapText="1"/>
    </xf>
    <xf numFmtId="0" fontId="54" fillId="3" borderId="2" xfId="0" applyFont="1" applyFill="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49" fillId="3" borderId="2" xfId="0" applyFont="1" applyFill="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9" fillId="0" borderId="4"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3" borderId="1" xfId="0" applyFont="1" applyFill="1" applyBorder="1" applyAlignment="1">
      <alignment horizontal="center" vertical="center"/>
    </xf>
    <xf numFmtId="0" fontId="51" fillId="3" borderId="2" xfId="0" applyFont="1" applyFill="1" applyBorder="1" applyAlignment="1">
      <alignment horizontal="center" vertical="top" wrapText="1"/>
    </xf>
    <xf numFmtId="0" fontId="49" fillId="3" borderId="2" xfId="0" applyFont="1" applyFill="1" applyBorder="1" applyAlignment="1">
      <alignment horizontal="center" vertical="top" wrapText="1"/>
    </xf>
    <xf numFmtId="0" fontId="30" fillId="3" borderId="2" xfId="0" applyFont="1" applyFill="1" applyBorder="1" applyAlignment="1">
      <alignment horizontal="center" vertical="center" wrapText="1"/>
    </xf>
    <xf numFmtId="9" fontId="49" fillId="59" borderId="2" xfId="0" applyNumberFormat="1" applyFont="1" applyFill="1" applyBorder="1" applyAlignment="1">
      <alignment horizontal="center" vertical="center" wrapText="1"/>
    </xf>
    <xf numFmtId="14" fontId="49" fillId="59" borderId="2" xfId="0" applyNumberFormat="1" applyFont="1" applyFill="1" applyBorder="1" applyAlignment="1">
      <alignment horizontal="center" vertical="center" wrapText="1"/>
    </xf>
    <xf numFmtId="0" fontId="3" fillId="59" borderId="2" xfId="0" applyFont="1" applyFill="1" applyBorder="1" applyAlignment="1" applyProtection="1">
      <alignment horizontal="center" vertical="center" wrapText="1"/>
      <protection locked="0"/>
    </xf>
    <xf numFmtId="165" fontId="36" fillId="3" borderId="2" xfId="9" applyFont="1" applyFill="1" applyBorder="1" applyAlignment="1" applyProtection="1">
      <alignment horizontal="center" vertical="center" wrapText="1"/>
    </xf>
    <xf numFmtId="164" fontId="36" fillId="0" borderId="2" xfId="1" applyFont="1" applyBorder="1" applyAlignment="1">
      <alignment horizontal="center" vertical="center"/>
    </xf>
    <xf numFmtId="0" fontId="31" fillId="3" borderId="2" xfId="0" applyFont="1" applyFill="1" applyBorder="1" applyAlignment="1">
      <alignment horizontal="center" vertical="center" wrapText="1"/>
    </xf>
    <xf numFmtId="171" fontId="36" fillId="3" borderId="2" xfId="0" applyNumberFormat="1" applyFont="1" applyFill="1" applyBorder="1" applyAlignment="1">
      <alignment horizontal="center" vertical="center"/>
    </xf>
    <xf numFmtId="0" fontId="41" fillId="0" borderId="2" xfId="0" applyFont="1" applyBorder="1" applyAlignment="1">
      <alignment horizontal="center" vertical="center" wrapText="1"/>
    </xf>
    <xf numFmtId="0" fontId="0" fillId="3" borderId="2" xfId="0" applyFill="1" applyBorder="1" applyAlignment="1" applyProtection="1">
      <alignment horizontal="center" vertical="center"/>
      <protection locked="0"/>
    </xf>
    <xf numFmtId="169" fontId="41" fillId="0" borderId="2" xfId="9" applyNumberFormat="1" applyFont="1" applyFill="1" applyBorder="1" applyAlignment="1" applyProtection="1">
      <alignment horizontal="center" vertical="center" wrapText="1"/>
    </xf>
    <xf numFmtId="164" fontId="51" fillId="3" borderId="2" xfId="1" applyFont="1" applyFill="1" applyBorder="1" applyAlignment="1" applyProtection="1">
      <alignment horizontal="center" vertical="center" wrapText="1"/>
      <protection locked="0"/>
    </xf>
    <xf numFmtId="0" fontId="31" fillId="59"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48" borderId="33" xfId="0" applyFont="1" applyFill="1" applyBorder="1" applyAlignment="1" applyProtection="1">
      <alignment horizontal="center" vertical="center"/>
      <protection locked="0"/>
    </xf>
    <xf numFmtId="0" fontId="60" fillId="48" borderId="35" xfId="0" applyFont="1" applyFill="1" applyBorder="1" applyAlignment="1" applyProtection="1">
      <alignment horizontal="center" vertical="center"/>
      <protection locked="0"/>
    </xf>
    <xf numFmtId="0" fontId="60" fillId="48" borderId="35" xfId="0" applyFont="1" applyFill="1" applyBorder="1" applyAlignment="1" applyProtection="1">
      <alignment horizontal="center" vertical="top"/>
      <protection locked="0"/>
    </xf>
    <xf numFmtId="0" fontId="44" fillId="48" borderId="35" xfId="0" applyFont="1" applyFill="1" applyBorder="1" applyAlignment="1" applyProtection="1">
      <alignment horizontal="center" vertical="center"/>
      <protection locked="0"/>
    </xf>
    <xf numFmtId="0" fontId="60" fillId="48" borderId="35" xfId="0" applyFont="1" applyFill="1" applyBorder="1" applyAlignment="1" applyProtection="1">
      <alignment horizontal="left" vertical="center" wrapText="1"/>
      <protection locked="0"/>
    </xf>
    <xf numFmtId="0" fontId="60"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8" fillId="23" borderId="2" xfId="0" applyFont="1" applyFill="1" applyBorder="1" applyAlignment="1">
      <alignment horizontal="center" vertical="center" wrapText="1"/>
    </xf>
    <xf numFmtId="0" fontId="23" fillId="5" borderId="2" xfId="0" applyFont="1" applyFill="1" applyBorder="1" applyAlignment="1" applyProtection="1">
      <alignment horizontal="center" vertical="center"/>
      <protection locked="0"/>
    </xf>
    <xf numFmtId="0" fontId="23"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3" fillId="0" borderId="2" xfId="0" applyFont="1" applyBorder="1" applyAlignment="1">
      <alignment horizontal="center" vertical="top" wrapText="1"/>
    </xf>
    <xf numFmtId="0" fontId="60" fillId="19" borderId="2" xfId="0" applyFont="1" applyFill="1" applyBorder="1" applyAlignment="1" applyProtection="1">
      <alignment horizontal="center" vertical="center"/>
      <protection locked="0"/>
    </xf>
    <xf numFmtId="0" fontId="44" fillId="1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left" vertical="center" wrapText="1"/>
      <protection locked="0"/>
    </xf>
    <xf numFmtId="0" fontId="32" fillId="59" borderId="2" xfId="0" applyFont="1" applyFill="1" applyBorder="1" applyAlignment="1">
      <alignment horizontal="center" vertical="center" wrapText="1"/>
    </xf>
    <xf numFmtId="0" fontId="32" fillId="3" borderId="4" xfId="0" applyFont="1" applyFill="1" applyBorder="1" applyAlignment="1">
      <alignment horizontal="center" vertical="center" wrapText="1"/>
    </xf>
    <xf numFmtId="167" fontId="49" fillId="3" borderId="2" xfId="3" applyNumberFormat="1" applyFont="1" applyFill="1" applyBorder="1" applyAlignment="1" applyProtection="1">
      <alignment horizontal="center" vertical="center" wrapText="1"/>
      <protection locked="0"/>
    </xf>
    <xf numFmtId="164" fontId="49" fillId="3" borderId="2" xfId="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67" fontId="56" fillId="47" borderId="2" xfId="3" applyNumberFormat="1" applyFont="1" applyFill="1" applyBorder="1" applyAlignment="1" applyProtection="1">
      <alignment horizontal="center" vertical="center" wrapText="1"/>
      <protection locked="0"/>
    </xf>
    <xf numFmtId="167" fontId="3" fillId="3" borderId="2" xfId="3" applyNumberFormat="1" applyFont="1" applyFill="1" applyBorder="1" applyAlignment="1" applyProtection="1">
      <alignment horizontal="center" vertical="center" wrapText="1"/>
      <protection locked="0"/>
    </xf>
    <xf numFmtId="0" fontId="3" fillId="59" borderId="2" xfId="0" applyFont="1" applyFill="1" applyBorder="1" applyAlignment="1">
      <alignment horizontal="center" vertical="center"/>
    </xf>
    <xf numFmtId="0" fontId="7" fillId="3" borderId="2"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0" fontId="3" fillId="59" borderId="2" xfId="0" applyFont="1" applyFill="1" applyBorder="1" applyAlignment="1">
      <alignment horizontal="center" vertical="center" wrapText="1"/>
    </xf>
    <xf numFmtId="0" fontId="48" fillId="0" borderId="2" xfId="0" applyFont="1" applyBorder="1" applyAlignment="1">
      <alignment horizontal="center" vertical="center" wrapText="1"/>
    </xf>
    <xf numFmtId="0" fontId="3" fillId="24" borderId="2" xfId="0" applyFont="1" applyFill="1" applyBorder="1" applyAlignment="1">
      <alignment horizontal="center" vertical="center"/>
    </xf>
    <xf numFmtId="0" fontId="30" fillId="3" borderId="2" xfId="0" applyFont="1" applyFill="1" applyBorder="1" applyAlignment="1" applyProtection="1">
      <alignment horizontal="center" vertical="center"/>
      <protection locked="0"/>
    </xf>
    <xf numFmtId="0" fontId="3" fillId="47" borderId="2" xfId="0" applyFont="1" applyFill="1" applyBorder="1" applyAlignment="1">
      <alignment horizontal="center" vertical="center"/>
    </xf>
    <xf numFmtId="0" fontId="3" fillId="57" borderId="2" xfId="0" applyFont="1" applyFill="1" applyBorder="1" applyAlignment="1">
      <alignment horizontal="center" vertical="center"/>
    </xf>
    <xf numFmtId="0" fontId="30" fillId="3" borderId="2" xfId="0" applyFont="1" applyFill="1" applyBorder="1" applyAlignment="1" applyProtection="1">
      <alignment horizontal="center" vertical="center" wrapText="1"/>
      <protection locked="0"/>
    </xf>
    <xf numFmtId="0" fontId="49" fillId="0" borderId="2" xfId="0" applyFont="1" applyBorder="1" applyAlignment="1">
      <alignment horizontal="center" vertical="center" wrapText="1"/>
    </xf>
    <xf numFmtId="0" fontId="3" fillId="59" borderId="1" xfId="0" applyFont="1" applyFill="1" applyBorder="1" applyAlignment="1">
      <alignment horizontal="center" vertical="center"/>
    </xf>
    <xf numFmtId="0" fontId="3" fillId="59" borderId="4" xfId="0" applyFont="1" applyFill="1" applyBorder="1" applyAlignment="1">
      <alignment horizontal="center" vertical="center"/>
    </xf>
    <xf numFmtId="0" fontId="3" fillId="59" borderId="3" xfId="0" applyFont="1" applyFill="1" applyBorder="1" applyAlignment="1">
      <alignment horizontal="center" vertical="center"/>
    </xf>
    <xf numFmtId="0" fontId="3" fillId="57" borderId="1" xfId="0" applyFont="1" applyFill="1" applyBorder="1" applyAlignment="1">
      <alignment horizontal="center" vertical="center"/>
    </xf>
    <xf numFmtId="0" fontId="3" fillId="57" borderId="3" xfId="0" applyFont="1" applyFill="1" applyBorder="1" applyAlignment="1">
      <alignment horizontal="center" vertical="center"/>
    </xf>
    <xf numFmtId="167" fontId="20" fillId="0" borderId="2" xfId="3" applyNumberFormat="1" applyFont="1" applyBorder="1" applyAlignment="1" applyProtection="1">
      <alignment horizontal="center" vertical="center"/>
      <protection locked="0"/>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9" fontId="3" fillId="59" borderId="1" xfId="0" applyNumberFormat="1" applyFont="1" applyFill="1" applyBorder="1" applyAlignment="1">
      <alignment horizontal="center" vertical="center" wrapText="1"/>
    </xf>
    <xf numFmtId="9" fontId="3" fillId="59" borderId="3" xfId="0" applyNumberFormat="1" applyFont="1" applyFill="1" applyBorder="1" applyAlignment="1">
      <alignment horizontal="center" vertical="center" wrapText="1"/>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1033">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s>
  <tableStyles count="1" defaultTableStyle="TableStyleMedium2" defaultPivotStyle="PivotStyleLight16">
    <tableStyle name="Invisible" pivot="0" table="0" count="0" xr9:uid="{213F35E0-C0F1-4A6D-8813-DD1BF6E8C66E}"/>
  </tableStyles>
  <colors>
    <mruColors>
      <color rgb="FFFF6699"/>
      <color rgb="FFCC66FF"/>
      <color rgb="FFFF3399"/>
      <color rgb="FF00CC66"/>
      <color rgb="FFFFFF66"/>
      <color rgb="FF6699FF"/>
      <color rgb="FFFF66CC"/>
      <color rgb="FF66CCFF"/>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Fernando Castillo Delgado" id="{4C2B205A-76B1-4EDE-87C5-19CDF1336E05}" userId="fcastillo@cra.gov.co" providerId="PeoplePicker"/>
  <person displayName="Martha Lucia Fuquene Lopez" id="{0D2C41E3-159A-4AB4-AD2B-FB6C1278F6D3}" userId="S::mfuquene@cra.gov.co::239a00c0-1a5e-4c2a-9532-deef8781d26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00000000-0000-0000-0000-000000000000}" id="{20BC81FF-CD81-4875-A4E6-62E5EBDAB473}">
    <text>ESTE PROYECTO SALIO DE LA ARI SC ENERO 2023</text>
  </threadedComment>
  <threadedComment ref="CV91" dT="2022-10-07T20:42:05.84" personId="{00000000-0000-0000-0000-000000000000}" id="{F9E5AF47-0F3F-460E-9FAF-9723479B8EAE}">
    <text>SEPTIEMBRE?</text>
  </threadedComment>
  <threadedComment ref="CV92" dT="2022-10-07T20:42:05.84" personId="{00000000-0000-0000-0000-000000000000}" id="{5C433A46-84F5-409B-9CF8-707C49534620}">
    <text>SEPTIEMBRE?</text>
  </threadedComment>
  <threadedComment ref="CV93" dT="2022-10-07T20:42:05.84" personId="{00000000-0000-0000-0000-000000000000}" id="{7B8D4A31-0A91-457B-87B4-4ACFE6FC744D}">
    <text>SEPTIEMBRE?</text>
  </threadedComment>
  <threadedComment ref="CV94" dT="2022-10-07T20:42:05.84" personId="{00000000-0000-0000-0000-000000000000}" id="{2ED9219C-0EDC-4287-825E-0B7F9F604FF1}">
    <text>SEPTIEMBRE?</text>
  </threadedComment>
  <threadedComment ref="CV95" dT="2022-10-07T20:42:05.84" personId="{00000000-0000-0000-0000-000000000000}" id="{442CC7DB-FF00-4912-A604-3A780EEEB015}">
    <text>SEPTIEMBRE?</text>
  </threadedComment>
  <threadedComment ref="CV96" dT="2022-10-07T20:42:05.84" personId="{00000000-0000-0000-0000-000000000000}" id="{BF2F7D5D-C348-4FBA-87FB-B6FC155EBB77}">
    <text>SEPTIEMBRE?</text>
  </threadedComment>
  <threadedComment ref="AV139" dT="2024-01-11T19:03:15.12" personId="{0D2C41E3-159A-4AB4-AD2B-FB6C1278F6D3}" id="{2E3AF1E1-13FC-4369-8F7D-7F5D0879E069}">
    <text>@Fernando Castillo Delgado hola Fernando agradezco revisar este producto teniendo en cuenta la ppt enviada en CIGD de diciembre, gracias</text>
    <mentions>
      <mention mentionpersonId="{4C2B205A-76B1-4EDE-87C5-19CDF1336E05}" mentionId="{AAB9CD2D-624A-49D5-8D2F-068CEC6B3ACE}" startIndex="0" length="26"/>
    </mentions>
  </threadedComment>
  <threadedComment ref="CW163" dT="2022-11-09T00:13:04.49" personId="{00000000-0000-0000-0000-000000000000}" id="{4F282240-6C6A-4E14-A8BA-EC60A1C477CD}">
    <text>Fernando dado que se determinó que se alcanzó el 100% de la meta este mes debemos reportar en detalle avance?</text>
  </threadedComment>
  <threadedComment ref="CW163" dT="2022-11-09T01:01:13.17" personId="{00000000-0000-0000-0000-000000000000}" id="{D13F283E-0FF6-4A1C-BD43-16A6F95426C2}" parentId="{4F282240-6C6A-4E14-A8BA-EC60A1C477CD}">
    <text>Sí, la idea es poder describir en qué consiste el avance reportado para llegar al 100%. El próximo mes ya lo reportas como cumplido al 100%.</text>
  </threadedComment>
  <threadedComment ref="CW183" dT="2022-11-08T23:54:12.02" personId="{00000000-0000-0000-0000-000000000000}" id="{6EC10003-0928-42FF-AA23-00981BC213FB}">
    <text>Fernando debido a que se aumentaron las Yincanas el porcentaje de cumplimiento baja, en alguna ocasión me habían dicho que esto no podía registrarse así . Me confirmas</text>
  </threadedComment>
  <threadedComment ref="CW183" dT="2022-11-08T23:58:48.66" personId="{00000000-0000-0000-0000-000000000000}" id="{D2493BD8-A14A-4E5E-8224-9DA652E49DED}" parentId="{6EC10003-0928-42FF-AA23-00981BC213FB}">
    <text>Fernando gracias</text>
  </threadedComment>
  <threadedComment ref="CD209" dT="2023-02-15T20:10:34.23" personId="{00000000-0000-0000-0000-000000000000}"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c r="A1" s="2"/>
      <c r="B1" s="892" t="s">
        <v>0</v>
      </c>
      <c r="C1" s="893"/>
      <c r="D1" s="893"/>
      <c r="E1" s="893"/>
      <c r="F1" s="893"/>
      <c r="G1" s="893"/>
      <c r="H1" s="893"/>
      <c r="I1" s="893"/>
      <c r="J1" s="893"/>
      <c r="K1" s="894"/>
      <c r="L1" s="889" t="s">
        <v>1</v>
      </c>
      <c r="M1" s="890"/>
      <c r="N1" s="890"/>
      <c r="O1" s="890"/>
      <c r="P1" s="890"/>
      <c r="Q1" s="890"/>
      <c r="R1" s="890"/>
      <c r="S1" s="890"/>
      <c r="T1" s="890"/>
      <c r="U1" s="890"/>
      <c r="V1" s="890"/>
      <c r="W1" s="890"/>
      <c r="X1" s="890"/>
      <c r="Y1" s="890"/>
      <c r="Z1" s="891"/>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78">
        <v>4</v>
      </c>
      <c r="I3" s="878">
        <v>1</v>
      </c>
      <c r="J3" s="21" t="s">
        <v>43</v>
      </c>
      <c r="K3" s="21" t="s">
        <v>44</v>
      </c>
      <c r="L3" s="22" t="s">
        <v>45</v>
      </c>
      <c r="M3" s="23" t="s">
        <v>46</v>
      </c>
      <c r="N3" s="91" t="s">
        <v>47</v>
      </c>
      <c r="O3" s="882">
        <v>2368000000</v>
      </c>
      <c r="P3" s="887"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78"/>
      <c r="I4" s="879"/>
      <c r="J4" s="29" t="s">
        <v>43</v>
      </c>
      <c r="K4" s="29" t="s">
        <v>44</v>
      </c>
      <c r="L4" s="30" t="s">
        <v>61</v>
      </c>
      <c r="M4" s="92" t="s">
        <v>51</v>
      </c>
      <c r="N4" s="91" t="s">
        <v>62</v>
      </c>
      <c r="O4" s="882"/>
      <c r="P4" s="887"/>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78"/>
      <c r="I5" s="880">
        <v>1</v>
      </c>
      <c r="J5" s="29" t="s">
        <v>73</v>
      </c>
      <c r="K5" s="29" t="s">
        <v>44</v>
      </c>
      <c r="L5" s="30" t="s">
        <v>45</v>
      </c>
      <c r="M5" s="37" t="s">
        <v>74</v>
      </c>
      <c r="N5" s="91" t="s">
        <v>47</v>
      </c>
      <c r="O5" s="882"/>
      <c r="P5" s="887"/>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78"/>
      <c r="I6" s="879"/>
      <c r="J6" s="29" t="s">
        <v>73</v>
      </c>
      <c r="K6" s="29" t="s">
        <v>44</v>
      </c>
      <c r="L6" s="30" t="s">
        <v>81</v>
      </c>
      <c r="M6" s="34" t="s">
        <v>76</v>
      </c>
      <c r="N6" s="91" t="s">
        <v>47</v>
      </c>
      <c r="O6" s="882"/>
      <c r="P6" s="887"/>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78"/>
      <c r="I7" s="880">
        <v>1</v>
      </c>
      <c r="J7" s="29" t="s">
        <v>89</v>
      </c>
      <c r="K7" s="29" t="s">
        <v>44</v>
      </c>
      <c r="L7" s="30" t="s">
        <v>45</v>
      </c>
      <c r="M7" s="34" t="s">
        <v>90</v>
      </c>
      <c r="N7" s="91" t="s">
        <v>47</v>
      </c>
      <c r="O7" s="882"/>
      <c r="P7" s="887"/>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78"/>
      <c r="I8" s="879"/>
      <c r="J8" s="29" t="s">
        <v>89</v>
      </c>
      <c r="K8" s="29" t="s">
        <v>44</v>
      </c>
      <c r="L8" s="30" t="s">
        <v>81</v>
      </c>
      <c r="M8" s="34" t="s">
        <v>51</v>
      </c>
      <c r="N8" s="91" t="s">
        <v>62</v>
      </c>
      <c r="O8" s="882"/>
      <c r="P8" s="887"/>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78"/>
      <c r="I9" s="126">
        <v>1</v>
      </c>
      <c r="J9" s="35" t="s">
        <v>106</v>
      </c>
      <c r="K9" s="29" t="s">
        <v>44</v>
      </c>
      <c r="L9" s="30" t="s">
        <v>107</v>
      </c>
      <c r="M9" s="37" t="s">
        <v>51</v>
      </c>
      <c r="N9" s="91" t="s">
        <v>62</v>
      </c>
      <c r="O9" s="882"/>
      <c r="P9" s="887"/>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80">
        <v>2</v>
      </c>
      <c r="I10" s="126">
        <v>1</v>
      </c>
      <c r="J10" s="29" t="s">
        <v>121</v>
      </c>
      <c r="K10" s="29" t="s">
        <v>44</v>
      </c>
      <c r="L10" s="30" t="s">
        <v>45</v>
      </c>
      <c r="M10" s="37" t="s">
        <v>51</v>
      </c>
      <c r="N10" s="91" t="s">
        <v>62</v>
      </c>
      <c r="O10" s="882"/>
      <c r="P10" s="887"/>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78"/>
      <c r="I11" s="126">
        <v>1</v>
      </c>
      <c r="J11" s="35" t="s">
        <v>131</v>
      </c>
      <c r="K11" s="29" t="s">
        <v>44</v>
      </c>
      <c r="L11" s="30" t="s">
        <v>107</v>
      </c>
      <c r="M11" s="37" t="s">
        <v>46</v>
      </c>
      <c r="N11" s="91" t="s">
        <v>47</v>
      </c>
      <c r="O11" s="882"/>
      <c r="P11" s="887"/>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80">
        <v>2</v>
      </c>
      <c r="I12" s="126">
        <v>1</v>
      </c>
      <c r="J12" s="35" t="s">
        <v>142</v>
      </c>
      <c r="K12" s="29" t="s">
        <v>44</v>
      </c>
      <c r="L12" s="30" t="s">
        <v>81</v>
      </c>
      <c r="M12" s="37" t="s">
        <v>46</v>
      </c>
      <c r="N12" s="91" t="s">
        <v>47</v>
      </c>
      <c r="O12" s="882"/>
      <c r="P12" s="887"/>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78"/>
      <c r="I13" s="126">
        <v>1</v>
      </c>
      <c r="J13" s="29" t="s">
        <v>151</v>
      </c>
      <c r="K13" s="29" t="s">
        <v>44</v>
      </c>
      <c r="L13" s="30" t="s">
        <v>45</v>
      </c>
      <c r="M13" s="34" t="s">
        <v>152</v>
      </c>
      <c r="N13" s="91" t="s">
        <v>62</v>
      </c>
      <c r="O13" s="882"/>
      <c r="P13" s="887"/>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76"/>
      <c r="I14" s="126">
        <v>1</v>
      </c>
      <c r="J14" s="29" t="s">
        <v>165</v>
      </c>
      <c r="K14" s="29" t="s">
        <v>44</v>
      </c>
      <c r="L14" s="30" t="s">
        <v>45</v>
      </c>
      <c r="M14" s="34" t="s">
        <v>51</v>
      </c>
      <c r="N14" s="91" t="s">
        <v>62</v>
      </c>
      <c r="O14" s="882"/>
      <c r="P14" s="887"/>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76"/>
      <c r="I15" s="875">
        <v>1</v>
      </c>
      <c r="J15" s="36" t="s">
        <v>177</v>
      </c>
      <c r="K15" s="29" t="s">
        <v>44</v>
      </c>
      <c r="L15" s="30" t="s">
        <v>45</v>
      </c>
      <c r="M15" s="37" t="s">
        <v>90</v>
      </c>
      <c r="N15" s="91" t="s">
        <v>47</v>
      </c>
      <c r="O15" s="882"/>
      <c r="P15" s="887"/>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76"/>
      <c r="I16" s="877"/>
      <c r="J16" s="36" t="s">
        <v>177</v>
      </c>
      <c r="K16" s="29" t="s">
        <v>44</v>
      </c>
      <c r="L16" s="30" t="s">
        <v>81</v>
      </c>
      <c r="M16" s="37" t="s">
        <v>51</v>
      </c>
      <c r="N16" s="91" t="s">
        <v>62</v>
      </c>
      <c r="O16" s="882"/>
      <c r="P16" s="887"/>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80">
        <v>2</v>
      </c>
      <c r="I17" s="126">
        <v>1</v>
      </c>
      <c r="J17" s="29" t="s">
        <v>196</v>
      </c>
      <c r="K17" s="29" t="s">
        <v>197</v>
      </c>
      <c r="L17" s="30" t="s">
        <v>45</v>
      </c>
      <c r="M17" s="34" t="s">
        <v>51</v>
      </c>
      <c r="N17" s="91" t="s">
        <v>62</v>
      </c>
      <c r="O17" s="882"/>
      <c r="P17" s="887"/>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78"/>
      <c r="I18" s="126">
        <v>1</v>
      </c>
      <c r="J18" s="29" t="s">
        <v>211</v>
      </c>
      <c r="K18" s="29" t="s">
        <v>197</v>
      </c>
      <c r="L18" s="30" t="s">
        <v>45</v>
      </c>
      <c r="M18" s="34" t="s">
        <v>51</v>
      </c>
      <c r="N18" s="91" t="s">
        <v>62</v>
      </c>
      <c r="O18" s="882"/>
      <c r="P18" s="887"/>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73">
        <v>1</v>
      </c>
      <c r="I19" s="873">
        <v>1</v>
      </c>
      <c r="J19" s="29" t="s">
        <v>225</v>
      </c>
      <c r="K19" s="29" t="s">
        <v>197</v>
      </c>
      <c r="L19" s="39" t="s">
        <v>226</v>
      </c>
      <c r="M19" s="34" t="s">
        <v>227</v>
      </c>
      <c r="N19" s="91" t="s">
        <v>62</v>
      </c>
      <c r="O19" s="882"/>
      <c r="P19" s="887"/>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895"/>
      <c r="I20" s="879"/>
      <c r="J20" s="29" t="s">
        <v>225</v>
      </c>
      <c r="K20" s="29" t="s">
        <v>197</v>
      </c>
      <c r="L20" s="41" t="s">
        <v>240</v>
      </c>
      <c r="M20" s="34" t="s">
        <v>227</v>
      </c>
      <c r="N20" s="91" t="s">
        <v>62</v>
      </c>
      <c r="O20" s="882"/>
      <c r="P20" s="887"/>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82"/>
      <c r="P21" s="887"/>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82"/>
      <c r="P22" s="887"/>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82"/>
      <c r="P23" s="887"/>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80">
        <v>1</v>
      </c>
      <c r="I24" s="880">
        <v>1</v>
      </c>
      <c r="J24" s="29" t="s">
        <v>294</v>
      </c>
      <c r="K24" s="29" t="s">
        <v>44</v>
      </c>
      <c r="L24" s="42" t="s">
        <v>295</v>
      </c>
      <c r="M24" s="34" t="s">
        <v>51</v>
      </c>
      <c r="N24" s="91" t="s">
        <v>47</v>
      </c>
      <c r="O24" s="882"/>
      <c r="P24" s="887"/>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79"/>
      <c r="I25" s="879"/>
      <c r="J25" s="29" t="s">
        <v>294</v>
      </c>
      <c r="K25" s="36" t="s">
        <v>306</v>
      </c>
      <c r="L25" s="42" t="s">
        <v>307</v>
      </c>
      <c r="M25" s="34" t="s">
        <v>51</v>
      </c>
      <c r="N25" s="91" t="s">
        <v>62</v>
      </c>
      <c r="O25" s="886"/>
      <c r="P25" s="888"/>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81">
        <f>711000000</f>
        <v>711000000</v>
      </c>
      <c r="P26" s="875"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82"/>
      <c r="P27" s="876"/>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82"/>
      <c r="P28" s="876"/>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82"/>
      <c r="P29" s="876"/>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82"/>
      <c r="P30" s="876"/>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82"/>
      <c r="P31" s="876"/>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82"/>
      <c r="P32" s="876"/>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82"/>
      <c r="P33" s="876"/>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86"/>
      <c r="P34" s="87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73">
        <v>1</v>
      </c>
      <c r="I36" s="873">
        <v>1</v>
      </c>
      <c r="J36" s="29" t="s">
        <v>441</v>
      </c>
      <c r="K36" s="29" t="s">
        <v>306</v>
      </c>
      <c r="L36" s="30" t="s">
        <v>442</v>
      </c>
      <c r="M36" s="126" t="s">
        <v>51</v>
      </c>
      <c r="N36" s="91" t="s">
        <v>62</v>
      </c>
      <c r="O36" s="883">
        <v>931000000</v>
      </c>
      <c r="P36" s="880"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74"/>
      <c r="I37" s="874"/>
      <c r="J37" s="29" t="s">
        <v>441</v>
      </c>
      <c r="K37" s="29" t="s">
        <v>306</v>
      </c>
      <c r="L37" s="80" t="s">
        <v>454</v>
      </c>
      <c r="M37" s="126" t="s">
        <v>51</v>
      </c>
      <c r="N37" s="91" t="s">
        <v>62</v>
      </c>
      <c r="O37" s="884"/>
      <c r="P37" s="878"/>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74"/>
      <c r="I38" s="874"/>
      <c r="J38" s="29" t="s">
        <v>441</v>
      </c>
      <c r="K38" s="29" t="s">
        <v>306</v>
      </c>
      <c r="L38" s="30" t="s">
        <v>466</v>
      </c>
      <c r="M38" s="126" t="s">
        <v>51</v>
      </c>
      <c r="N38" s="91" t="s">
        <v>62</v>
      </c>
      <c r="O38" s="885"/>
      <c r="P38" s="879"/>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81" t="s">
        <v>425</v>
      </c>
      <c r="P39" s="875"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82"/>
      <c r="P40" s="876"/>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82"/>
      <c r="P41" s="876"/>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82"/>
      <c r="P42" s="876"/>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82"/>
      <c r="P43" s="876"/>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82"/>
      <c r="P44" s="876"/>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82"/>
      <c r="P45" s="876"/>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82"/>
      <c r="P46" s="876"/>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82"/>
      <c r="P47" s="876"/>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82"/>
      <c r="P48" s="876"/>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82"/>
      <c r="P49" s="876"/>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82"/>
      <c r="P50" s="876"/>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82"/>
      <c r="P51" s="876"/>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82"/>
      <c r="P52" s="876"/>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82"/>
      <c r="P53" s="876"/>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82"/>
      <c r="P54" s="876"/>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82"/>
      <c r="P55" s="876"/>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5"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5">
      <c r="A95" s="71" t="s">
        <v>346</v>
      </c>
    </row>
    <row r="96" spans="1:1" ht="18.5">
      <c r="A96" s="71" t="s">
        <v>438</v>
      </c>
    </row>
    <row r="97" spans="1:1" ht="18.5">
      <c r="A97" s="71" t="s">
        <v>40</v>
      </c>
    </row>
    <row r="98" spans="1:1" ht="18.5">
      <c r="A98" s="71" t="s">
        <v>194</v>
      </c>
    </row>
    <row r="99" spans="1:1" ht="18.5">
      <c r="A99" s="71" t="s">
        <v>479</v>
      </c>
    </row>
    <row r="100" spans="1:1" ht="18.5">
      <c r="A100" s="71" t="s">
        <v>743</v>
      </c>
    </row>
    <row r="101" spans="1:1" ht="18.5">
      <c r="A101" s="71" t="s">
        <v>419</v>
      </c>
    </row>
    <row r="102" spans="1:1" ht="18.5">
      <c r="A102" s="71" t="s">
        <v>494</v>
      </c>
    </row>
    <row r="103" spans="1:1" ht="18.5">
      <c r="A103" s="71" t="s">
        <v>720</v>
      </c>
    </row>
    <row r="104" spans="1:1" ht="18.5">
      <c r="A104" s="71" t="s">
        <v>744</v>
      </c>
    </row>
    <row r="105" spans="1:1" ht="18.5">
      <c r="A105" s="71" t="s">
        <v>745</v>
      </c>
    </row>
    <row r="106" spans="1:1" ht="18.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c r="B1" s="232" t="s">
        <v>1026</v>
      </c>
    </row>
    <row r="3" spans="2:15" ht="31">
      <c r="B3" s="234" t="s">
        <v>1027</v>
      </c>
      <c r="C3" s="234" t="s">
        <v>1028</v>
      </c>
      <c r="D3" s="235" t="s">
        <v>7</v>
      </c>
      <c r="E3" s="235" t="s">
        <v>18</v>
      </c>
      <c r="F3" s="915">
        <v>2020</v>
      </c>
      <c r="G3" s="916"/>
      <c r="H3" s="919">
        <v>2021</v>
      </c>
      <c r="I3" s="919"/>
      <c r="J3" s="919">
        <v>2022</v>
      </c>
      <c r="K3" s="919"/>
      <c r="L3" s="915">
        <v>2023</v>
      </c>
      <c r="M3" s="916"/>
      <c r="N3" s="915">
        <v>2024</v>
      </c>
      <c r="O3" s="916"/>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50">
      <c r="B6" s="931" t="s">
        <v>1031</v>
      </c>
      <c r="C6" s="917"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c r="B7" s="932"/>
      <c r="C7" s="918"/>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5">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937"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938"/>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c r="B13" s="265" t="s">
        <v>1048</v>
      </c>
      <c r="C13" s="265"/>
      <c r="D13" s="265"/>
      <c r="E13" s="265"/>
      <c r="F13" s="265"/>
      <c r="G13" s="265"/>
      <c r="H13" s="265"/>
      <c r="I13" s="265"/>
      <c r="J13" s="265"/>
      <c r="K13" s="265"/>
      <c r="L13" s="265"/>
      <c r="M13" s="265"/>
      <c r="N13" s="265"/>
      <c r="O13" s="266"/>
    </row>
    <row r="14" spans="2:15" ht="200">
      <c r="B14" s="939" t="s">
        <v>1031</v>
      </c>
      <c r="C14" s="942"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40"/>
      <c r="C15" s="943"/>
      <c r="D15" s="944" t="s">
        <v>882</v>
      </c>
      <c r="E15" s="920" t="s">
        <v>883</v>
      </c>
      <c r="F15" s="249">
        <v>1</v>
      </c>
      <c r="G15" s="249" t="s">
        <v>1050</v>
      </c>
      <c r="H15" s="249">
        <v>1</v>
      </c>
      <c r="I15" s="250" t="s">
        <v>1050</v>
      </c>
      <c r="J15" s="249">
        <v>1</v>
      </c>
      <c r="K15" s="250" t="s">
        <v>1050</v>
      </c>
      <c r="L15" s="249">
        <v>1</v>
      </c>
      <c r="M15" s="250" t="s">
        <v>1050</v>
      </c>
      <c r="N15" s="249">
        <v>1</v>
      </c>
      <c r="O15" s="250" t="s">
        <v>1051</v>
      </c>
    </row>
    <row r="16" spans="2:15" ht="25">
      <c r="B16" s="940"/>
      <c r="C16" s="943"/>
      <c r="D16" s="945"/>
      <c r="E16" s="921"/>
      <c r="F16" s="249">
        <v>5</v>
      </c>
      <c r="G16" s="249" t="s">
        <v>884</v>
      </c>
      <c r="H16" s="249">
        <v>5</v>
      </c>
      <c r="I16" s="250" t="s">
        <v>884</v>
      </c>
      <c r="J16" s="249">
        <v>5</v>
      </c>
      <c r="K16" s="250" t="s">
        <v>884</v>
      </c>
      <c r="L16" s="249">
        <v>5</v>
      </c>
      <c r="M16" s="250" t="s">
        <v>884</v>
      </c>
      <c r="N16" s="249">
        <v>5</v>
      </c>
      <c r="O16" s="250" t="s">
        <v>884</v>
      </c>
    </row>
    <row r="17" spans="2:15" ht="37.5">
      <c r="B17" s="940"/>
      <c r="C17" s="943"/>
      <c r="D17" s="945"/>
      <c r="E17" s="251" t="s">
        <v>885</v>
      </c>
      <c r="F17" s="252">
        <v>1</v>
      </c>
      <c r="G17" s="253" t="s">
        <v>886</v>
      </c>
      <c r="H17" s="252">
        <v>1</v>
      </c>
      <c r="I17" s="253" t="s">
        <v>886</v>
      </c>
      <c r="J17" s="252">
        <v>1</v>
      </c>
      <c r="K17" s="253" t="s">
        <v>886</v>
      </c>
      <c r="L17" s="252">
        <v>1</v>
      </c>
      <c r="M17" s="253" t="s">
        <v>886</v>
      </c>
      <c r="N17" s="252">
        <v>1</v>
      </c>
      <c r="O17" s="253" t="s">
        <v>886</v>
      </c>
    </row>
    <row r="18" spans="2:15" ht="50">
      <c r="B18" s="940"/>
      <c r="C18" s="933" t="s">
        <v>1052</v>
      </c>
      <c r="D18" s="209" t="s">
        <v>1053</v>
      </c>
      <c r="E18" s="209" t="s">
        <v>888</v>
      </c>
      <c r="F18" s="224">
        <v>2</v>
      </c>
      <c r="G18" s="209" t="s">
        <v>889</v>
      </c>
      <c r="H18" s="225"/>
      <c r="I18" s="225"/>
      <c r="J18" s="226"/>
      <c r="K18" s="226"/>
      <c r="L18" s="224">
        <v>2</v>
      </c>
      <c r="M18" s="209" t="s">
        <v>1054</v>
      </c>
      <c r="N18" s="226"/>
      <c r="O18" s="226"/>
    </row>
    <row r="19" spans="2:15" ht="50">
      <c r="B19" s="940"/>
      <c r="C19" s="934"/>
      <c r="D19" s="205" t="s">
        <v>891</v>
      </c>
      <c r="E19" s="227" t="s">
        <v>892</v>
      </c>
      <c r="F19" s="228">
        <v>1</v>
      </c>
      <c r="G19" s="205" t="s">
        <v>225</v>
      </c>
      <c r="H19" s="229">
        <v>1</v>
      </c>
      <c r="I19" s="205" t="s">
        <v>225</v>
      </c>
      <c r="J19" s="229">
        <v>1</v>
      </c>
      <c r="K19" s="230" t="s">
        <v>225</v>
      </c>
      <c r="L19" s="229">
        <v>1</v>
      </c>
      <c r="M19" s="205" t="s">
        <v>225</v>
      </c>
      <c r="N19" s="229">
        <v>1</v>
      </c>
      <c r="O19" s="227" t="s">
        <v>225</v>
      </c>
    </row>
    <row r="20" spans="2:15" ht="25">
      <c r="B20" s="940"/>
      <c r="C20" s="934"/>
      <c r="D20" s="936" t="s">
        <v>893</v>
      </c>
      <c r="E20" s="205" t="s">
        <v>1055</v>
      </c>
      <c r="F20" s="206">
        <v>1</v>
      </c>
      <c r="G20" s="205" t="s">
        <v>1056</v>
      </c>
      <c r="H20" s="227"/>
      <c r="I20" s="205"/>
      <c r="J20" s="206">
        <v>1</v>
      </c>
      <c r="K20" s="230" t="s">
        <v>1057</v>
      </c>
      <c r="L20" s="227"/>
      <c r="M20" s="205"/>
      <c r="N20" s="227"/>
      <c r="O20" s="227"/>
    </row>
    <row r="21" spans="2:15" ht="25">
      <c r="B21" s="941"/>
      <c r="C21" s="935"/>
      <c r="D21" s="936"/>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
      <c r="B23" s="922" t="s">
        <v>944</v>
      </c>
      <c r="C23" s="925" t="s">
        <v>1052</v>
      </c>
      <c r="D23" s="928"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923"/>
      <c r="C24" s="926"/>
      <c r="D24" s="929"/>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923"/>
      <c r="C25" s="926"/>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923"/>
      <c r="C26" s="926"/>
      <c r="D26" s="205" t="s">
        <v>903</v>
      </c>
      <c r="E26" s="205" t="s">
        <v>904</v>
      </c>
      <c r="F26" s="257">
        <v>1</v>
      </c>
      <c r="G26" s="256" t="s">
        <v>905</v>
      </c>
      <c r="H26" s="257"/>
      <c r="I26" s="256"/>
      <c r="J26" s="257"/>
      <c r="K26" s="256"/>
      <c r="L26" s="257"/>
      <c r="M26" s="256"/>
      <c r="N26" s="257"/>
      <c r="O26" s="256"/>
    </row>
    <row r="27" spans="2:15" ht="41.25" customHeight="1">
      <c r="B27" s="923"/>
      <c r="C27" s="926"/>
      <c r="D27" s="920" t="s">
        <v>906</v>
      </c>
      <c r="E27" s="254" t="s">
        <v>907</v>
      </c>
      <c r="F27" s="257">
        <v>1</v>
      </c>
      <c r="G27" s="256" t="s">
        <v>908</v>
      </c>
      <c r="H27" s="257">
        <v>1</v>
      </c>
      <c r="I27" s="254" t="s">
        <v>909</v>
      </c>
      <c r="J27" s="257">
        <v>1</v>
      </c>
      <c r="K27" s="254" t="s">
        <v>909</v>
      </c>
      <c r="L27" s="257">
        <v>1</v>
      </c>
      <c r="M27" s="256" t="s">
        <v>1059</v>
      </c>
      <c r="N27" s="257">
        <v>1</v>
      </c>
      <c r="O27" s="254" t="s">
        <v>909</v>
      </c>
    </row>
    <row r="28" spans="2:15" ht="37.5">
      <c r="B28" s="923"/>
      <c r="C28" s="926"/>
      <c r="D28" s="930"/>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c r="B29" s="923"/>
      <c r="C29" s="926"/>
      <c r="D29" s="205" t="s">
        <v>912</v>
      </c>
      <c r="E29" s="254" t="s">
        <v>913</v>
      </c>
      <c r="F29" s="255">
        <v>1</v>
      </c>
      <c r="G29" s="254" t="s">
        <v>914</v>
      </c>
      <c r="H29" s="261">
        <v>1</v>
      </c>
      <c r="I29" s="254" t="s">
        <v>914</v>
      </c>
      <c r="J29" s="261">
        <v>1</v>
      </c>
      <c r="K29" s="254" t="s">
        <v>914</v>
      </c>
      <c r="L29" s="261">
        <v>1</v>
      </c>
      <c r="M29" s="254" t="s">
        <v>914</v>
      </c>
      <c r="N29" s="261">
        <v>1</v>
      </c>
      <c r="O29" s="254" t="s">
        <v>914</v>
      </c>
    </row>
    <row r="30" spans="2:15" ht="50">
      <c r="B30" s="923"/>
      <c r="C30" s="926"/>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923"/>
      <c r="C31" s="926"/>
      <c r="D31" s="928"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924"/>
      <c r="C32" s="927"/>
      <c r="D32" s="929"/>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cols>
    <col min="2" max="2" width="74.453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cols>
    <col min="1" max="1" width="6.453125" style="190" customWidth="1"/>
    <col min="2" max="2" width="62.453125" customWidth="1"/>
  </cols>
  <sheetData>
    <row r="1" spans="1:2" ht="27" customHeight="1">
      <c r="A1" s="946" t="s">
        <v>1065</v>
      </c>
      <c r="B1" s="946"/>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cols>
    <col min="3" max="3" width="35.453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
      <c r="C15" s="195" t="s">
        <v>1082</v>
      </c>
    </row>
    <row r="16" spans="1:3" ht="29">
      <c r="C16" s="195" t="s">
        <v>1083</v>
      </c>
    </row>
    <row r="17" spans="3:3">
      <c r="C17" s="194" t="s">
        <v>1084</v>
      </c>
    </row>
    <row r="18" spans="3:3" ht="43.5">
      <c r="C18" s="195" t="s">
        <v>1085</v>
      </c>
    </row>
    <row r="19" spans="3:3" ht="31">
      <c r="C19" s="720" t="s">
        <v>1086</v>
      </c>
    </row>
    <row r="20" spans="3:3" ht="62">
      <c r="C20" s="720" t="s">
        <v>1087</v>
      </c>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DC280"/>
  <sheetViews>
    <sheetView tabSelected="1" zoomScale="60" zoomScaleNormal="60" workbookViewId="0">
      <pane xSplit="45" ySplit="25" topLeftCell="AT26" activePane="bottomRight" state="frozen"/>
      <selection pane="topRight" activeCell="AT1" sqref="AT1"/>
      <selection pane="bottomLeft" activeCell="A26" sqref="A26"/>
      <selection pane="bottomRight" activeCell="Q83" sqref="A83:XFD96"/>
    </sheetView>
  </sheetViews>
  <sheetFormatPr baseColWidth="10" defaultColWidth="10.453125" defaultRowHeight="15.5"/>
  <cols>
    <col min="1" max="1" width="11.8164062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453125" style="187" hidden="1" customWidth="1"/>
    <col min="11" max="11" width="32" style="187" hidden="1" customWidth="1"/>
    <col min="12" max="12" width="20" style="183" hidden="1" customWidth="1"/>
    <col min="13" max="13" width="19.453125" style="187" hidden="1" customWidth="1"/>
    <col min="14" max="14" width="23.54296875" style="184" hidden="1" customWidth="1"/>
    <col min="15" max="15" width="8.453125" style="184" customWidth="1"/>
    <col min="16" max="16" width="44.36328125" style="624" customWidth="1"/>
    <col min="17" max="17" width="13.6328125" style="187" hidden="1" customWidth="1"/>
    <col min="18" max="18" width="14" style="184" customWidth="1"/>
    <col min="19" max="19" width="48.81640625" style="388" customWidth="1"/>
    <col min="20" max="20" width="12.453125" style="388" customWidth="1"/>
    <col min="21" max="21" width="26.90625" style="388" customWidth="1"/>
    <col min="22" max="22" width="12.453125" style="187" hidden="1" customWidth="1"/>
    <col min="23" max="34" width="12" style="187" hidden="1" customWidth="1"/>
    <col min="35" max="36" width="19.453125" style="187" hidden="1" customWidth="1"/>
    <col min="37" max="37" width="17" style="187" hidden="1" customWidth="1"/>
    <col min="38" max="38" width="12.453125" style="187" hidden="1" customWidth="1"/>
    <col min="39" max="39" width="13.36328125" style="187" hidden="1" customWidth="1"/>
    <col min="40" max="40" width="12.90625" style="187" hidden="1" customWidth="1"/>
    <col min="41" max="41" width="15.1796875" style="187" hidden="1" customWidth="1"/>
    <col min="42" max="42" width="16.1796875" style="187" hidden="1" customWidth="1"/>
    <col min="43" max="43" width="13.90625" style="187" hidden="1" customWidth="1"/>
    <col min="44" max="44" width="14.453125" style="187" hidden="1" customWidth="1"/>
    <col min="45" max="45" width="14.81640625" style="187" hidden="1" customWidth="1"/>
    <col min="46" max="47" width="13.36328125" style="187" hidden="1" customWidth="1"/>
    <col min="48" max="48" width="22.6328125" style="185" customWidth="1"/>
    <col min="49" max="49" width="25.6328125" style="187" customWidth="1"/>
    <col min="50" max="50" width="9.08984375" style="187" customWidth="1"/>
    <col min="51" max="51" width="19.6328125" style="184" customWidth="1"/>
    <col min="52" max="64" width="12.08984375" style="187" hidden="1" customWidth="1"/>
    <col min="65" max="65" width="12.08984375" style="591" hidden="1" customWidth="1"/>
    <col min="66" max="70" width="12.08984375" style="187" hidden="1" customWidth="1"/>
    <col min="71" max="71" width="12.6328125" style="187" hidden="1" customWidth="1"/>
    <col min="72" max="72" width="14.453125" style="187" hidden="1" customWidth="1"/>
    <col min="73" max="73" width="17.36328125" style="187" hidden="1" customWidth="1"/>
    <col min="74" max="74" width="17.6328125" style="187" hidden="1" customWidth="1"/>
    <col min="75" max="75" width="15.90625" style="187" hidden="1" customWidth="1"/>
    <col min="76" max="76" width="17" style="187" hidden="1" customWidth="1"/>
    <col min="77" max="77" width="12.08984375" style="187" hidden="1" customWidth="1"/>
    <col min="78" max="78" width="22.90625" style="183" hidden="1" customWidth="1"/>
    <col min="79" max="79" width="17.08984375" style="365" hidden="1" customWidth="1"/>
    <col min="80" max="80" width="20.54296875" style="365" hidden="1" customWidth="1"/>
    <col min="81" max="81" width="30.6328125" style="187" hidden="1" customWidth="1"/>
    <col min="82" max="82" width="25.54296875" style="563" hidden="1" customWidth="1"/>
    <col min="83" max="83" width="25.54296875" style="567" hidden="1" customWidth="1"/>
    <col min="84" max="84" width="25.54296875" style="183" hidden="1" customWidth="1"/>
    <col min="85" max="85" width="25.54296875" style="383" hidden="1" customWidth="1"/>
    <col min="86" max="86" width="25.54296875" style="183" hidden="1" customWidth="1"/>
    <col min="87" max="87" width="25.54296875" style="184" hidden="1" customWidth="1"/>
    <col min="88" max="88" width="25.54296875" style="183" hidden="1" customWidth="1"/>
    <col min="89" max="89" width="25.54296875" style="184" hidden="1" customWidth="1"/>
    <col min="90" max="90" width="25.54296875" style="399" hidden="1" customWidth="1"/>
    <col min="91" max="91" width="25.54296875" style="183" hidden="1" customWidth="1"/>
    <col min="92" max="92" width="53.08984375" style="648" hidden="1" customWidth="1"/>
    <col min="93" max="93" width="25.54296875" style="399" hidden="1" customWidth="1"/>
    <col min="94" max="94" width="25.54296875" style="183" hidden="1" customWidth="1"/>
    <col min="95" max="95" width="25.54296875" style="187" hidden="1" customWidth="1"/>
    <col min="96" max="96" width="51.90625" style="182" hidden="1" customWidth="1"/>
    <col min="97" max="97" width="16" style="399" hidden="1" customWidth="1"/>
    <col min="98" max="98" width="88.453125" style="182" hidden="1" customWidth="1"/>
    <col min="99" max="99" width="32.1796875" style="399" hidden="1" customWidth="1"/>
    <col min="100" max="100" width="30.6328125" style="182" hidden="1" customWidth="1"/>
    <col min="101" max="101" width="14.54296875" style="187" hidden="1" customWidth="1"/>
    <col min="102" max="102" width="50.453125" style="183" hidden="1" customWidth="1"/>
    <col min="103" max="103" width="15.1796875" style="183" hidden="1" customWidth="1"/>
    <col min="104" max="104" width="59.453125" style="182" hidden="1" customWidth="1"/>
    <col min="105" max="105" width="13.81640625" style="187" hidden="1" customWidth="1"/>
    <col min="106" max="106" width="35" style="187" hidden="1" customWidth="1"/>
    <col min="107" max="107" width="14.453125" style="187" hidden="1" customWidth="1"/>
    <col min="108" max="108" width="27.36328125" style="183" customWidth="1"/>
    <col min="109" max="109" width="9.54296875" style="183" bestFit="1" customWidth="1"/>
    <col min="110" max="110" width="10.453125" style="183" customWidth="1"/>
    <col min="111" max="111" width="59" style="183" customWidth="1"/>
    <col min="112" max="112" width="10.453125" style="183" customWidth="1"/>
    <col min="113" max="113" width="19.453125" style="183" customWidth="1"/>
    <col min="114" max="114" width="11.453125" style="183" customWidth="1"/>
    <col min="115" max="117" width="10.453125" style="183" customWidth="1"/>
    <col min="118" max="16384" width="10.453125" style="183"/>
  </cols>
  <sheetData>
    <row r="1" spans="1:107" ht="22.5" customHeight="1">
      <c r="A1" s="1020" t="s">
        <v>1088</v>
      </c>
      <c r="B1" s="1021"/>
      <c r="C1" s="1021"/>
      <c r="D1" s="1021"/>
      <c r="E1" s="1021"/>
      <c r="F1" s="1021"/>
      <c r="G1" s="1021"/>
      <c r="H1" s="1021"/>
      <c r="I1" s="1021"/>
      <c r="J1" s="1021"/>
      <c r="K1" s="1021"/>
      <c r="L1" s="1021"/>
      <c r="M1" s="1021"/>
      <c r="N1" s="1021"/>
      <c r="O1" s="1021"/>
      <c r="P1" s="1022"/>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c r="AQ1" s="1021"/>
      <c r="AR1" s="1021"/>
      <c r="AS1" s="1021"/>
      <c r="AT1" s="1021"/>
      <c r="AU1" s="1021"/>
      <c r="AV1" s="1021"/>
      <c r="AW1" s="1021"/>
      <c r="AX1" s="1021"/>
      <c r="AY1" s="1021"/>
      <c r="AZ1" s="1021"/>
      <c r="BA1" s="1021"/>
      <c r="BB1" s="1021"/>
      <c r="BC1" s="1021"/>
      <c r="BD1" s="1021"/>
      <c r="BE1" s="1021"/>
      <c r="BF1" s="1021"/>
      <c r="BG1" s="1021"/>
      <c r="BH1" s="1021"/>
      <c r="BI1" s="1021"/>
      <c r="BJ1" s="1021"/>
      <c r="BK1" s="1021"/>
      <c r="BL1" s="1021"/>
      <c r="BM1" s="1021"/>
      <c r="BN1" s="1021"/>
      <c r="BO1" s="1021"/>
      <c r="BP1" s="1021"/>
      <c r="BQ1" s="1021"/>
      <c r="BR1" s="1021"/>
      <c r="BS1" s="1021"/>
      <c r="BT1" s="1021"/>
      <c r="BU1" s="1021"/>
      <c r="BV1" s="1021"/>
      <c r="BW1" s="1021"/>
      <c r="BX1" s="1021"/>
      <c r="BY1" s="1021"/>
      <c r="BZ1" s="1021"/>
      <c r="CA1" s="1021"/>
      <c r="CB1" s="1021"/>
      <c r="CC1" s="1021"/>
      <c r="CD1" s="1021"/>
      <c r="CE1" s="1021"/>
      <c r="CF1" s="1021"/>
      <c r="CG1" s="1021"/>
      <c r="CH1" s="1021"/>
      <c r="CI1" s="1021"/>
      <c r="CJ1" s="1021"/>
      <c r="CK1" s="1023"/>
      <c r="CL1" s="1021"/>
      <c r="CM1" s="1021"/>
      <c r="CN1" s="1024"/>
      <c r="CO1" s="1021"/>
      <c r="CP1" s="1021"/>
      <c r="CQ1" s="1021"/>
      <c r="CR1" s="1021"/>
      <c r="CS1" s="1021"/>
      <c r="CT1" s="1021"/>
      <c r="CU1" s="1021"/>
      <c r="CV1" s="1021"/>
      <c r="CW1" s="1021"/>
      <c r="CX1" s="1021"/>
      <c r="CY1" s="1021"/>
      <c r="CZ1" s="1021"/>
      <c r="DA1" s="1025"/>
      <c r="DB1" s="855"/>
      <c r="DC1" s="855"/>
    </row>
    <row r="2" spans="1:107" ht="57" customHeight="1">
      <c r="A2" s="722"/>
      <c r="B2" s="1026" t="s">
        <v>2657</v>
      </c>
      <c r="C2" s="1026"/>
      <c r="D2" s="1026"/>
      <c r="E2" s="1026"/>
      <c r="F2" s="1026"/>
      <c r="G2" s="1026"/>
      <c r="H2" s="1026"/>
      <c r="I2" s="1026"/>
      <c r="J2" s="1026"/>
      <c r="K2" s="1026"/>
      <c r="L2" s="1026"/>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6"/>
      <c r="BV2" s="1026"/>
      <c r="BW2" s="1026"/>
      <c r="BX2" s="1026"/>
      <c r="BY2" s="1026"/>
      <c r="BZ2" s="1026"/>
      <c r="CA2" s="1026"/>
      <c r="CB2" s="1026"/>
      <c r="CC2" s="1026"/>
      <c r="CD2" s="723"/>
      <c r="CE2" s="724"/>
      <c r="CF2" s="721"/>
      <c r="CG2" s="725"/>
      <c r="CH2" s="721"/>
      <c r="CI2" s="360"/>
      <c r="CJ2" s="721"/>
      <c r="CK2" s="360"/>
      <c r="CL2" s="726"/>
      <c r="CM2" s="721"/>
      <c r="CN2" s="727"/>
      <c r="CO2" s="726"/>
      <c r="CP2" s="728"/>
      <c r="CQ2" s="729"/>
      <c r="CR2" s="730"/>
      <c r="CS2" s="726"/>
      <c r="CT2" s="730"/>
      <c r="CU2" s="726"/>
      <c r="CV2" s="730"/>
      <c r="CW2" s="731"/>
      <c r="CX2" s="721"/>
      <c r="CY2" s="721"/>
      <c r="CZ2" s="730"/>
      <c r="DA2" s="731"/>
      <c r="DB2" s="731"/>
      <c r="DC2" s="731"/>
    </row>
    <row r="3" spans="1:107" ht="27.75" customHeight="1">
      <c r="A3" s="197"/>
      <c r="B3" s="1027" t="s">
        <v>1089</v>
      </c>
      <c r="C3" s="1027"/>
      <c r="D3" s="1027"/>
      <c r="E3" s="1027"/>
      <c r="F3" s="1028" t="s">
        <v>1090</v>
      </c>
      <c r="G3" s="1028"/>
      <c r="H3" s="1028"/>
      <c r="I3" s="1029" t="s">
        <v>1091</v>
      </c>
      <c r="J3" s="1029"/>
      <c r="K3" s="1029"/>
      <c r="L3" s="373" t="s">
        <v>1092</v>
      </c>
      <c r="M3" s="282"/>
      <c r="N3" s="283"/>
      <c r="O3" s="284"/>
      <c r="P3" s="639"/>
      <c r="Q3" s="639"/>
      <c r="R3" s="370" t="s">
        <v>1093</v>
      </c>
      <c r="S3" s="387"/>
      <c r="T3" s="387"/>
      <c r="U3" s="597"/>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1"/>
      <c r="AW3" s="372"/>
      <c r="AX3" s="370"/>
      <c r="AY3" s="597"/>
      <c r="AZ3" s="370"/>
      <c r="BA3" s="370"/>
      <c r="BB3" s="370"/>
      <c r="BC3" s="370"/>
      <c r="BD3" s="370"/>
      <c r="BE3" s="370"/>
      <c r="BF3" s="370"/>
      <c r="BG3" s="370"/>
      <c r="BH3" s="370"/>
      <c r="BI3" s="370"/>
      <c r="BJ3" s="370"/>
      <c r="BK3" s="370"/>
      <c r="BL3" s="370"/>
      <c r="BM3" s="582"/>
      <c r="BN3" s="370"/>
      <c r="BO3" s="370"/>
      <c r="BP3" s="370"/>
      <c r="BQ3" s="370"/>
      <c r="BR3" s="370"/>
      <c r="BS3" s="370"/>
      <c r="BT3" s="370"/>
      <c r="BU3" s="370"/>
      <c r="BV3" s="370"/>
      <c r="BW3" s="370"/>
      <c r="BX3" s="370"/>
      <c r="BY3" s="370"/>
      <c r="BZ3" s="370"/>
      <c r="CA3" s="370"/>
      <c r="CB3" s="370"/>
      <c r="CC3" s="372"/>
      <c r="CD3" s="1032" t="s">
        <v>1094</v>
      </c>
      <c r="CE3" s="1032"/>
      <c r="CF3" s="1032"/>
      <c r="CG3" s="1032"/>
      <c r="CH3" s="1032"/>
      <c r="CI3" s="1032"/>
      <c r="CJ3" s="1032"/>
      <c r="CK3" s="1033"/>
      <c r="CL3" s="1032"/>
      <c r="CM3" s="1032"/>
      <c r="CN3" s="1034"/>
      <c r="CO3" s="1032"/>
      <c r="CP3" s="1032"/>
      <c r="CQ3" s="1032"/>
      <c r="CR3" s="1032"/>
      <c r="CS3" s="1032"/>
      <c r="CT3" s="1032"/>
      <c r="CU3" s="1032"/>
      <c r="CV3" s="1032"/>
      <c r="CW3" s="1032"/>
      <c r="CX3" s="1032"/>
      <c r="CY3" s="1032"/>
      <c r="CZ3" s="1032"/>
      <c r="DA3" s="1032"/>
      <c r="DB3" s="859"/>
      <c r="DC3" s="859"/>
    </row>
    <row r="4" spans="1:107" ht="51.9" customHeight="1">
      <c r="A4" s="339" t="s">
        <v>1095</v>
      </c>
      <c r="B4" s="343" t="s">
        <v>1096</v>
      </c>
      <c r="C4" s="343" t="s">
        <v>1097</v>
      </c>
      <c r="D4" s="343" t="s">
        <v>1098</v>
      </c>
      <c r="E4" s="343" t="s">
        <v>1099</v>
      </c>
      <c r="F4" s="460" t="s">
        <v>1100</v>
      </c>
      <c r="G4" s="344" t="s">
        <v>1101</v>
      </c>
      <c r="H4" s="345" t="s">
        <v>1102</v>
      </c>
      <c r="I4" s="346" t="s">
        <v>1103</v>
      </c>
      <c r="J4" s="347" t="s">
        <v>1104</v>
      </c>
      <c r="K4" s="347" t="s">
        <v>1105</v>
      </c>
      <c r="L4" s="348" t="s">
        <v>1106</v>
      </c>
      <c r="M4" s="349" t="s">
        <v>1107</v>
      </c>
      <c r="N4" s="350" t="s">
        <v>18</v>
      </c>
      <c r="O4" s="351" t="s">
        <v>1108</v>
      </c>
      <c r="P4" s="352" t="s">
        <v>1109</v>
      </c>
      <c r="Q4" s="352" t="s">
        <v>1110</v>
      </c>
      <c r="R4" s="353" t="s">
        <v>1111</v>
      </c>
      <c r="S4" s="628" t="s">
        <v>1112</v>
      </c>
      <c r="T4" s="628" t="s">
        <v>1113</v>
      </c>
      <c r="U4" s="628" t="s">
        <v>1114</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1115</v>
      </c>
      <c r="AJ4" s="355" t="s">
        <v>1116</v>
      </c>
      <c r="AK4" s="355" t="s">
        <v>1117</v>
      </c>
      <c r="AL4" s="355" t="s">
        <v>1118</v>
      </c>
      <c r="AM4" s="355" t="s">
        <v>1119</v>
      </c>
      <c r="AN4" s="355" t="s">
        <v>1120</v>
      </c>
      <c r="AO4" s="355" t="s">
        <v>1121</v>
      </c>
      <c r="AP4" s="355" t="s">
        <v>1122</v>
      </c>
      <c r="AQ4" s="355" t="s">
        <v>1123</v>
      </c>
      <c r="AR4" s="355" t="s">
        <v>1124</v>
      </c>
      <c r="AS4" s="355" t="s">
        <v>1125</v>
      </c>
      <c r="AT4" s="355" t="s">
        <v>1126</v>
      </c>
      <c r="AU4" s="355" t="s">
        <v>1127</v>
      </c>
      <c r="AV4" s="356" t="s">
        <v>1128</v>
      </c>
      <c r="AW4" s="356" t="s">
        <v>18</v>
      </c>
      <c r="AX4" s="356" t="s">
        <v>21</v>
      </c>
      <c r="AY4" s="390" t="s">
        <v>1129</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1130</v>
      </c>
      <c r="BN4" s="355" t="s">
        <v>1131</v>
      </c>
      <c r="BO4" s="355" t="s">
        <v>1132</v>
      </c>
      <c r="BP4" s="355" t="s">
        <v>1133</v>
      </c>
      <c r="BQ4" s="355" t="s">
        <v>1134</v>
      </c>
      <c r="BR4" s="355" t="s">
        <v>1135</v>
      </c>
      <c r="BS4" s="355" t="s">
        <v>1136</v>
      </c>
      <c r="BT4" s="355" t="s">
        <v>1137</v>
      </c>
      <c r="BU4" s="355" t="s">
        <v>1138</v>
      </c>
      <c r="BV4" s="355" t="s">
        <v>1139</v>
      </c>
      <c r="BW4" s="355" t="s">
        <v>1140</v>
      </c>
      <c r="BX4" s="355" t="s">
        <v>1141</v>
      </c>
      <c r="BY4" s="355" t="s">
        <v>1142</v>
      </c>
      <c r="BZ4" s="364" t="s">
        <v>1143</v>
      </c>
      <c r="CA4" s="467" t="s">
        <v>1144</v>
      </c>
      <c r="CB4" s="468" t="s">
        <v>1145</v>
      </c>
      <c r="CC4" s="464" t="s">
        <v>1146</v>
      </c>
      <c r="CD4" s="559" t="s">
        <v>1147</v>
      </c>
      <c r="CE4" s="565" t="s">
        <v>1148</v>
      </c>
      <c r="CF4" s="200" t="s">
        <v>25</v>
      </c>
      <c r="CG4" s="384" t="s">
        <v>1149</v>
      </c>
      <c r="CH4" s="200" t="s">
        <v>26</v>
      </c>
      <c r="CI4" s="366" t="s">
        <v>1150</v>
      </c>
      <c r="CJ4" s="200" t="s">
        <v>1151</v>
      </c>
      <c r="CK4" s="366" t="s">
        <v>1152</v>
      </c>
      <c r="CL4" s="200" t="s">
        <v>28</v>
      </c>
      <c r="CM4" s="661" t="s">
        <v>1153</v>
      </c>
      <c r="CN4" s="645" t="s">
        <v>29</v>
      </c>
      <c r="CO4" s="640" t="s">
        <v>1154</v>
      </c>
      <c r="CP4" s="200" t="s">
        <v>30</v>
      </c>
      <c r="CQ4" s="366" t="s">
        <v>1155</v>
      </c>
      <c r="CR4" s="200" t="s">
        <v>31</v>
      </c>
      <c r="CS4" s="366" t="s">
        <v>1156</v>
      </c>
      <c r="CT4" s="200" t="s">
        <v>32</v>
      </c>
      <c r="CU4" s="366" t="s">
        <v>1157</v>
      </c>
      <c r="CV4" s="200" t="s">
        <v>33</v>
      </c>
      <c r="CW4" s="366" t="s">
        <v>1158</v>
      </c>
      <c r="CX4" s="200" t="s">
        <v>34</v>
      </c>
      <c r="CY4" s="366" t="s">
        <v>1159</v>
      </c>
      <c r="CZ4" s="200" t="s">
        <v>35</v>
      </c>
      <c r="DA4" s="366" t="s">
        <v>1160</v>
      </c>
      <c r="DB4" s="200" t="s">
        <v>1161</v>
      </c>
      <c r="DC4" s="366" t="s">
        <v>1162</v>
      </c>
    </row>
    <row r="5" spans="1:107" ht="21.75" customHeight="1">
      <c r="A5" s="473"/>
      <c r="B5" s="343"/>
      <c r="C5" s="343"/>
      <c r="D5" s="343"/>
      <c r="E5" s="343"/>
      <c r="F5" s="460"/>
      <c r="G5" s="344"/>
      <c r="H5" s="345"/>
      <c r="I5" s="346"/>
      <c r="J5" s="465"/>
      <c r="K5" s="347"/>
      <c r="L5" s="466"/>
      <c r="M5" s="579" t="s">
        <v>1163</v>
      </c>
      <c r="N5" s="578"/>
      <c r="O5" s="578"/>
      <c r="P5" s="578"/>
      <c r="Q5" s="578"/>
      <c r="R5" s="578"/>
      <c r="S5" s="637" t="s">
        <v>1163</v>
      </c>
      <c r="T5" s="638"/>
      <c r="U5" s="601"/>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601"/>
      <c r="AZ5" s="578"/>
      <c r="BA5" s="578"/>
      <c r="BB5" s="578"/>
      <c r="BC5" s="578"/>
      <c r="BD5" s="578"/>
      <c r="BE5" s="578"/>
      <c r="BF5" s="578"/>
      <c r="BG5" s="578"/>
      <c r="BH5" s="578"/>
      <c r="BI5" s="578"/>
      <c r="BJ5" s="578"/>
      <c r="BK5" s="578"/>
      <c r="BL5" s="578"/>
      <c r="BM5" s="583"/>
      <c r="BN5" s="578"/>
      <c r="BO5" s="578"/>
      <c r="BP5" s="578"/>
      <c r="BQ5" s="578"/>
      <c r="BR5" s="578"/>
      <c r="BS5" s="578"/>
      <c r="BT5" s="578"/>
      <c r="BU5" s="578"/>
      <c r="BV5" s="578"/>
      <c r="BW5" s="578"/>
      <c r="BX5" s="578"/>
      <c r="BY5" s="578"/>
      <c r="BZ5" s="578"/>
      <c r="CA5" s="578"/>
      <c r="CB5" s="578"/>
      <c r="CC5" s="578"/>
      <c r="CD5" s="560"/>
      <c r="CE5" s="566"/>
      <c r="CF5" s="200"/>
      <c r="CG5" s="384"/>
      <c r="CH5" s="200"/>
      <c r="CI5" s="200"/>
      <c r="CJ5" s="366"/>
      <c r="CK5" s="200"/>
      <c r="CL5" s="200"/>
      <c r="CM5" s="662"/>
      <c r="CN5" s="200"/>
      <c r="CO5" s="366"/>
      <c r="CP5" s="200"/>
      <c r="CQ5" s="366"/>
      <c r="CR5" s="200"/>
      <c r="CS5" s="366"/>
      <c r="CT5" s="200"/>
      <c r="CU5" s="366"/>
      <c r="CV5" s="200"/>
      <c r="CW5" s="366"/>
      <c r="CX5" s="200"/>
      <c r="CY5" s="366"/>
      <c r="CZ5" s="200"/>
      <c r="DA5" s="366"/>
      <c r="DB5" s="200"/>
      <c r="DC5" s="366"/>
    </row>
    <row r="6" spans="1:107" s="419" customFormat="1" ht="48" hidden="1" customHeight="1">
      <c r="A6" s="1042" t="s">
        <v>37</v>
      </c>
      <c r="B6" s="1043"/>
      <c r="C6" s="1043"/>
      <c r="D6" s="1043"/>
      <c r="E6" s="1043"/>
      <c r="F6" s="959" t="s">
        <v>944</v>
      </c>
      <c r="G6" s="1048"/>
      <c r="H6" s="1051"/>
      <c r="I6" s="1051"/>
      <c r="J6" s="960"/>
      <c r="K6" s="1006" t="s">
        <v>1164</v>
      </c>
      <c r="L6" s="1039" t="s">
        <v>1165</v>
      </c>
      <c r="M6" s="880" t="s">
        <v>891</v>
      </c>
      <c r="N6" s="960" t="s">
        <v>1166</v>
      </c>
      <c r="O6" s="956">
        <v>1</v>
      </c>
      <c r="P6" s="956" t="s">
        <v>928</v>
      </c>
      <c r="Q6" s="37"/>
      <c r="R6" s="37" t="s">
        <v>1167</v>
      </c>
      <c r="S6" s="37" t="s">
        <v>1168</v>
      </c>
      <c r="T6" s="45"/>
      <c r="U6" s="649" t="s">
        <v>1169</v>
      </c>
      <c r="V6" s="297" t="s">
        <v>1170</v>
      </c>
      <c r="W6" s="297" t="s">
        <v>1170</v>
      </c>
      <c r="X6" s="297" t="s">
        <v>1170</v>
      </c>
      <c r="Y6" s="297" t="s">
        <v>1170</v>
      </c>
      <c r="Z6" s="297" t="s">
        <v>1170</v>
      </c>
      <c r="AA6" s="297" t="s">
        <v>1170</v>
      </c>
      <c r="AB6" s="297" t="s">
        <v>1170</v>
      </c>
      <c r="AC6" s="297" t="s">
        <v>1170</v>
      </c>
      <c r="AD6" s="297" t="s">
        <v>1170</v>
      </c>
      <c r="AE6" s="297" t="s">
        <v>1170</v>
      </c>
      <c r="AF6" s="297" t="s">
        <v>1170</v>
      </c>
      <c r="AG6" s="297" t="s">
        <v>1170</v>
      </c>
      <c r="AH6" s="297" t="s">
        <v>1170</v>
      </c>
      <c r="AI6" s="297" t="s">
        <v>1170</v>
      </c>
      <c r="AJ6" s="297" t="s">
        <v>1170</v>
      </c>
      <c r="AK6" s="297" t="s">
        <v>1170</v>
      </c>
      <c r="AL6" s="297" t="s">
        <v>1170</v>
      </c>
      <c r="AM6" s="297" t="s">
        <v>1170</v>
      </c>
      <c r="AN6" s="297" t="s">
        <v>1170</v>
      </c>
      <c r="AO6" s="297" t="s">
        <v>1170</v>
      </c>
      <c r="AP6" s="297" t="s">
        <v>1170</v>
      </c>
      <c r="AQ6" s="297" t="s">
        <v>1170</v>
      </c>
      <c r="AR6" s="297" t="s">
        <v>1170</v>
      </c>
      <c r="AS6" s="297" t="s">
        <v>1170</v>
      </c>
      <c r="AT6" s="297" t="s">
        <v>1170</v>
      </c>
      <c r="AU6" s="297" t="s">
        <v>1170</v>
      </c>
      <c r="AV6" s="963" t="s">
        <v>1171</v>
      </c>
      <c r="AW6" s="963" t="s">
        <v>318</v>
      </c>
      <c r="AX6" s="963"/>
      <c r="AY6" s="1009" t="s">
        <v>1169</v>
      </c>
      <c r="AZ6" s="1012" t="s">
        <v>1170</v>
      </c>
      <c r="BA6" s="1012" t="s">
        <v>1170</v>
      </c>
      <c r="BB6" s="1012" t="s">
        <v>1170</v>
      </c>
      <c r="BC6" s="1012" t="s">
        <v>1170</v>
      </c>
      <c r="BD6" s="1012" t="s">
        <v>1170</v>
      </c>
      <c r="BE6" s="1012" t="s">
        <v>1170</v>
      </c>
      <c r="BF6" s="1012" t="s">
        <v>1170</v>
      </c>
      <c r="BG6" s="1012" t="s">
        <v>1170</v>
      </c>
      <c r="BH6" s="1012" t="s">
        <v>1170</v>
      </c>
      <c r="BI6" s="1012" t="s">
        <v>1170</v>
      </c>
      <c r="BJ6" s="1012" t="s">
        <v>1170</v>
      </c>
      <c r="BK6" s="1012" t="s">
        <v>1170</v>
      </c>
      <c r="BL6" s="1012" t="s">
        <v>1170</v>
      </c>
      <c r="BM6" s="1018" t="s">
        <v>1170</v>
      </c>
      <c r="BN6" s="1035" t="s">
        <v>1170</v>
      </c>
      <c r="BO6" s="1035" t="s">
        <v>1170</v>
      </c>
      <c r="BP6" s="1035" t="s">
        <v>1170</v>
      </c>
      <c r="BQ6" s="1018" t="s">
        <v>1170</v>
      </c>
      <c r="BR6" s="1018" t="s">
        <v>1170</v>
      </c>
      <c r="BS6" s="1018" t="s">
        <v>1170</v>
      </c>
      <c r="BT6" s="1018" t="s">
        <v>1170</v>
      </c>
      <c r="BU6" s="1018" t="s">
        <v>1170</v>
      </c>
      <c r="BV6" s="1018" t="s">
        <v>1170</v>
      </c>
      <c r="BW6" s="1018" t="s">
        <v>1170</v>
      </c>
      <c r="BX6" s="1018" t="s">
        <v>1170</v>
      </c>
      <c r="BY6" s="1018" t="s">
        <v>1170</v>
      </c>
      <c r="BZ6" s="1039" t="s">
        <v>1172</v>
      </c>
      <c r="CA6" s="1041">
        <v>4502790954</v>
      </c>
      <c r="CB6" s="1040"/>
      <c r="CC6" s="997" t="s">
        <v>48</v>
      </c>
      <c r="CD6" s="569" t="s">
        <v>1173</v>
      </c>
      <c r="CE6" s="570">
        <v>0</v>
      </c>
      <c r="CF6" s="569" t="s">
        <v>1173</v>
      </c>
      <c r="CG6" s="570">
        <v>0</v>
      </c>
      <c r="CH6" s="569" t="s">
        <v>1173</v>
      </c>
      <c r="CI6" s="570">
        <v>0</v>
      </c>
      <c r="CJ6" s="626"/>
      <c r="CK6" s="391"/>
      <c r="CL6" s="420"/>
      <c r="CM6" s="663"/>
      <c r="CN6" s="675"/>
      <c r="CO6" s="676"/>
      <c r="CP6" s="421"/>
      <c r="CQ6" s="422"/>
      <c r="CR6" s="421"/>
      <c r="CS6" s="391"/>
      <c r="CT6" s="420"/>
      <c r="CU6" s="391"/>
      <c r="CV6" s="420"/>
      <c r="CW6" s="391"/>
      <c r="CX6" s="420"/>
      <c r="CY6" s="420"/>
      <c r="CZ6" s="420"/>
      <c r="DA6" s="580"/>
      <c r="DB6" s="420"/>
      <c r="DC6" s="580"/>
    </row>
    <row r="7" spans="1:107" s="419" customFormat="1" ht="54" hidden="1" customHeight="1">
      <c r="A7" s="1042"/>
      <c r="B7" s="1043"/>
      <c r="C7" s="1043"/>
      <c r="D7" s="1043"/>
      <c r="E7" s="1043"/>
      <c r="F7" s="959"/>
      <c r="G7" s="1048"/>
      <c r="H7" s="1051"/>
      <c r="I7" s="1051"/>
      <c r="J7" s="960"/>
      <c r="K7" s="1006"/>
      <c r="L7" s="1039"/>
      <c r="M7" s="878"/>
      <c r="N7" s="960"/>
      <c r="O7" s="956"/>
      <c r="P7" s="956"/>
      <c r="Q7" s="37"/>
      <c r="R7" s="37" t="s">
        <v>1174</v>
      </c>
      <c r="S7" s="37" t="s">
        <v>1175</v>
      </c>
      <c r="T7" s="45"/>
      <c r="U7" s="649" t="s">
        <v>1169</v>
      </c>
      <c r="V7" s="297" t="s">
        <v>1170</v>
      </c>
      <c r="W7" s="297" t="s">
        <v>1170</v>
      </c>
      <c r="X7" s="297" t="s">
        <v>1170</v>
      </c>
      <c r="Y7" s="297" t="s">
        <v>1170</v>
      </c>
      <c r="Z7" s="297" t="s">
        <v>1170</v>
      </c>
      <c r="AA7" s="297" t="s">
        <v>1170</v>
      </c>
      <c r="AB7" s="297" t="s">
        <v>1170</v>
      </c>
      <c r="AC7" s="297" t="s">
        <v>1170</v>
      </c>
      <c r="AD7" s="297" t="s">
        <v>1170</v>
      </c>
      <c r="AE7" s="297" t="s">
        <v>1170</v>
      </c>
      <c r="AF7" s="297" t="s">
        <v>1170</v>
      </c>
      <c r="AG7" s="297" t="s">
        <v>1170</v>
      </c>
      <c r="AH7" s="297" t="s">
        <v>1170</v>
      </c>
      <c r="AI7" s="297" t="s">
        <v>1170</v>
      </c>
      <c r="AJ7" s="297" t="s">
        <v>1170</v>
      </c>
      <c r="AK7" s="297" t="s">
        <v>1170</v>
      </c>
      <c r="AL7" s="297" t="s">
        <v>1170</v>
      </c>
      <c r="AM7" s="297" t="s">
        <v>1170</v>
      </c>
      <c r="AN7" s="297" t="s">
        <v>1170</v>
      </c>
      <c r="AO7" s="297" t="s">
        <v>1170</v>
      </c>
      <c r="AP7" s="297" t="s">
        <v>1170</v>
      </c>
      <c r="AQ7" s="297" t="s">
        <v>1170</v>
      </c>
      <c r="AR7" s="297" t="s">
        <v>1170</v>
      </c>
      <c r="AS7" s="297" t="s">
        <v>1170</v>
      </c>
      <c r="AT7" s="297" t="s">
        <v>1170</v>
      </c>
      <c r="AU7" s="297" t="s">
        <v>1170</v>
      </c>
      <c r="AV7" s="963"/>
      <c r="AW7" s="963" t="s">
        <v>318</v>
      </c>
      <c r="AX7" s="963"/>
      <c r="AY7" s="1009"/>
      <c r="AZ7" s="1012"/>
      <c r="BA7" s="1012"/>
      <c r="BB7" s="1012"/>
      <c r="BC7" s="1012"/>
      <c r="BD7" s="1012"/>
      <c r="BE7" s="1012"/>
      <c r="BF7" s="1012"/>
      <c r="BG7" s="1012"/>
      <c r="BH7" s="1012"/>
      <c r="BI7" s="1012"/>
      <c r="BJ7" s="1012"/>
      <c r="BK7" s="1012"/>
      <c r="BL7" s="1012"/>
      <c r="BM7" s="1018"/>
      <c r="BN7" s="1035"/>
      <c r="BO7" s="1035"/>
      <c r="BP7" s="1035"/>
      <c r="BQ7" s="1018"/>
      <c r="BR7" s="1018"/>
      <c r="BS7" s="1018"/>
      <c r="BT7" s="1018"/>
      <c r="BU7" s="1018"/>
      <c r="BV7" s="1018"/>
      <c r="BW7" s="1018"/>
      <c r="BX7" s="1018"/>
      <c r="BY7" s="1018"/>
      <c r="BZ7" s="1039"/>
      <c r="CA7" s="1041"/>
      <c r="CB7" s="1040"/>
      <c r="CC7" s="997"/>
      <c r="CD7" s="569" t="s">
        <v>1173</v>
      </c>
      <c r="CE7" s="570">
        <v>0</v>
      </c>
      <c r="CF7" s="569" t="s">
        <v>1173</v>
      </c>
      <c r="CG7" s="570">
        <v>0</v>
      </c>
      <c r="CH7" s="569" t="s">
        <v>1173</v>
      </c>
      <c r="CI7" s="570">
        <v>0</v>
      </c>
      <c r="CJ7" s="626"/>
      <c r="CK7" s="391"/>
      <c r="CL7" s="420"/>
      <c r="CM7" s="663"/>
      <c r="CN7" s="675"/>
      <c r="CO7" s="676"/>
      <c r="CP7" s="421"/>
      <c r="CQ7" s="422"/>
      <c r="CR7" s="421"/>
      <c r="CS7" s="391"/>
      <c r="CT7" s="421"/>
      <c r="CU7" s="391"/>
      <c r="CV7" s="420"/>
      <c r="CW7" s="391"/>
      <c r="CX7" s="420"/>
      <c r="CY7" s="420"/>
      <c r="CZ7" s="420"/>
      <c r="DA7" s="580"/>
      <c r="DB7" s="420"/>
      <c r="DC7" s="580"/>
    </row>
    <row r="8" spans="1:107" s="419" customFormat="1" ht="37.5" hidden="1" customHeight="1">
      <c r="A8" s="1042"/>
      <c r="B8" s="1043"/>
      <c r="C8" s="1043"/>
      <c r="D8" s="1043"/>
      <c r="E8" s="1043"/>
      <c r="F8" s="959"/>
      <c r="G8" s="1048"/>
      <c r="H8" s="1051"/>
      <c r="I8" s="1051"/>
      <c r="J8" s="960"/>
      <c r="K8" s="1006"/>
      <c r="L8" s="1039"/>
      <c r="M8" s="878"/>
      <c r="N8" s="960"/>
      <c r="O8" s="956"/>
      <c r="P8" s="956"/>
      <c r="Q8" s="37">
        <v>100028</v>
      </c>
      <c r="R8" s="37" t="s">
        <v>1167</v>
      </c>
      <c r="S8" s="37" t="s">
        <v>1176</v>
      </c>
      <c r="T8" s="45"/>
      <c r="U8" s="649" t="s">
        <v>1169</v>
      </c>
      <c r="V8" s="297" t="s">
        <v>1170</v>
      </c>
      <c r="W8" s="297" t="s">
        <v>1170</v>
      </c>
      <c r="X8" s="297" t="s">
        <v>1170</v>
      </c>
      <c r="Y8" s="297" t="s">
        <v>1170</v>
      </c>
      <c r="Z8" s="297" t="s">
        <v>1170</v>
      </c>
      <c r="AA8" s="297" t="s">
        <v>1170</v>
      </c>
      <c r="AB8" s="297" t="s">
        <v>1170</v>
      </c>
      <c r="AC8" s="297" t="s">
        <v>1170</v>
      </c>
      <c r="AD8" s="297" t="s">
        <v>1170</v>
      </c>
      <c r="AE8" s="297" t="s">
        <v>1170</v>
      </c>
      <c r="AF8" s="297" t="s">
        <v>1170</v>
      </c>
      <c r="AG8" s="297" t="s">
        <v>1170</v>
      </c>
      <c r="AH8" s="297" t="s">
        <v>1170</v>
      </c>
      <c r="AI8" s="297" t="s">
        <v>1170</v>
      </c>
      <c r="AJ8" s="297" t="s">
        <v>1170</v>
      </c>
      <c r="AK8" s="297" t="s">
        <v>1170</v>
      </c>
      <c r="AL8" s="297" t="s">
        <v>1170</v>
      </c>
      <c r="AM8" s="297" t="s">
        <v>1170</v>
      </c>
      <c r="AN8" s="297" t="s">
        <v>1170</v>
      </c>
      <c r="AO8" s="297" t="s">
        <v>1170</v>
      </c>
      <c r="AP8" s="297" t="s">
        <v>1170</v>
      </c>
      <c r="AQ8" s="297" t="s">
        <v>1170</v>
      </c>
      <c r="AR8" s="297" t="s">
        <v>1170</v>
      </c>
      <c r="AS8" s="297" t="s">
        <v>1170</v>
      </c>
      <c r="AT8" s="297" t="s">
        <v>1170</v>
      </c>
      <c r="AU8" s="297" t="s">
        <v>1170</v>
      </c>
      <c r="AV8" s="956" t="s">
        <v>1177</v>
      </c>
      <c r="AW8" s="956" t="s">
        <v>318</v>
      </c>
      <c r="AX8" s="963"/>
      <c r="AY8" s="1045" t="s">
        <v>1169</v>
      </c>
      <c r="AZ8" s="1012" t="s">
        <v>1170</v>
      </c>
      <c r="BA8" s="1012" t="s">
        <v>1170</v>
      </c>
      <c r="BB8" s="1012" t="s">
        <v>1170</v>
      </c>
      <c r="BC8" s="1012" t="s">
        <v>1170</v>
      </c>
      <c r="BD8" s="1012" t="s">
        <v>1170</v>
      </c>
      <c r="BE8" s="1012" t="s">
        <v>1170</v>
      </c>
      <c r="BF8" s="1012" t="s">
        <v>1170</v>
      </c>
      <c r="BG8" s="1012" t="s">
        <v>1170</v>
      </c>
      <c r="BH8" s="1012" t="s">
        <v>1170</v>
      </c>
      <c r="BI8" s="1012" t="s">
        <v>1170</v>
      </c>
      <c r="BJ8" s="1012" t="s">
        <v>1170</v>
      </c>
      <c r="BK8" s="1012" t="s">
        <v>1170</v>
      </c>
      <c r="BL8" s="1012" t="s">
        <v>1170</v>
      </c>
      <c r="BM8" s="1018" t="s">
        <v>1170</v>
      </c>
      <c r="BN8" s="1035" t="s">
        <v>1170</v>
      </c>
      <c r="BO8" s="1035" t="s">
        <v>1170</v>
      </c>
      <c r="BP8" s="1035" t="s">
        <v>1170</v>
      </c>
      <c r="BQ8" s="1018" t="s">
        <v>1170</v>
      </c>
      <c r="BR8" s="1018" t="s">
        <v>1170</v>
      </c>
      <c r="BS8" s="1018" t="s">
        <v>1170</v>
      </c>
      <c r="BT8" s="1018" t="s">
        <v>1170</v>
      </c>
      <c r="BU8" s="1018" t="s">
        <v>1170</v>
      </c>
      <c r="BV8" s="1018" t="s">
        <v>1170</v>
      </c>
      <c r="BW8" s="1018" t="s">
        <v>1170</v>
      </c>
      <c r="BX8" s="1018" t="s">
        <v>1170</v>
      </c>
      <c r="BY8" s="1018" t="s">
        <v>1170</v>
      </c>
      <c r="BZ8" s="1039"/>
      <c r="CA8" s="1041"/>
      <c r="CB8" s="1040"/>
      <c r="CC8" s="997"/>
      <c r="CD8" s="569" t="s">
        <v>1173</v>
      </c>
      <c r="CE8" s="570">
        <v>0</v>
      </c>
      <c r="CF8" s="569" t="s">
        <v>1173</v>
      </c>
      <c r="CG8" s="570">
        <v>0</v>
      </c>
      <c r="CH8" s="569" t="s">
        <v>1173</v>
      </c>
      <c r="CI8" s="570">
        <v>0</v>
      </c>
      <c r="CJ8" s="420"/>
      <c r="CK8" s="391"/>
      <c r="CL8" s="420"/>
      <c r="CM8" s="663"/>
      <c r="CN8" s="675"/>
      <c r="CO8" s="676"/>
      <c r="CP8" s="421"/>
      <c r="CQ8" s="422"/>
      <c r="CR8" s="421"/>
      <c r="CS8" s="391"/>
      <c r="CT8" s="421"/>
      <c r="CU8" s="391"/>
      <c r="CV8" s="420"/>
      <c r="CW8" s="391"/>
      <c r="CX8" s="420"/>
      <c r="CY8" s="420"/>
      <c r="CZ8" s="420"/>
      <c r="DA8" s="580"/>
      <c r="DB8" s="420"/>
      <c r="DC8" s="580"/>
    </row>
    <row r="9" spans="1:107" s="419" customFormat="1" ht="37.5" hidden="1" customHeight="1">
      <c r="A9" s="1042"/>
      <c r="B9" s="1043"/>
      <c r="C9" s="1043"/>
      <c r="D9" s="1043"/>
      <c r="E9" s="1043"/>
      <c r="F9" s="959"/>
      <c r="G9" s="1048"/>
      <c r="H9" s="1051"/>
      <c r="I9" s="1051"/>
      <c r="J9" s="960"/>
      <c r="K9" s="1006"/>
      <c r="L9" s="1039"/>
      <c r="M9" s="878"/>
      <c r="N9" s="960"/>
      <c r="O9" s="956"/>
      <c r="P9" s="956"/>
      <c r="Q9" s="37"/>
      <c r="R9" s="37" t="s">
        <v>1167</v>
      </c>
      <c r="S9" s="37" t="s">
        <v>1178</v>
      </c>
      <c r="T9" s="45"/>
      <c r="U9" s="649" t="s">
        <v>1169</v>
      </c>
      <c r="V9" s="297" t="s">
        <v>1170</v>
      </c>
      <c r="W9" s="297" t="s">
        <v>1170</v>
      </c>
      <c r="X9" s="297" t="s">
        <v>1170</v>
      </c>
      <c r="Y9" s="297" t="s">
        <v>1170</v>
      </c>
      <c r="Z9" s="297" t="s">
        <v>1170</v>
      </c>
      <c r="AA9" s="297" t="s">
        <v>1170</v>
      </c>
      <c r="AB9" s="297" t="s">
        <v>1170</v>
      </c>
      <c r="AC9" s="297" t="s">
        <v>1170</v>
      </c>
      <c r="AD9" s="297" t="s">
        <v>1170</v>
      </c>
      <c r="AE9" s="297" t="s">
        <v>1170</v>
      </c>
      <c r="AF9" s="297" t="s">
        <v>1170</v>
      </c>
      <c r="AG9" s="297" t="s">
        <v>1170</v>
      </c>
      <c r="AH9" s="297" t="s">
        <v>1170</v>
      </c>
      <c r="AI9" s="297" t="s">
        <v>1170</v>
      </c>
      <c r="AJ9" s="297" t="s">
        <v>1170</v>
      </c>
      <c r="AK9" s="297" t="s">
        <v>1170</v>
      </c>
      <c r="AL9" s="297" t="s">
        <v>1170</v>
      </c>
      <c r="AM9" s="297" t="s">
        <v>1170</v>
      </c>
      <c r="AN9" s="297" t="s">
        <v>1170</v>
      </c>
      <c r="AO9" s="297" t="s">
        <v>1170</v>
      </c>
      <c r="AP9" s="297" t="s">
        <v>1170</v>
      </c>
      <c r="AQ9" s="297" t="s">
        <v>1170</v>
      </c>
      <c r="AR9" s="297" t="s">
        <v>1170</v>
      </c>
      <c r="AS9" s="297" t="s">
        <v>1170</v>
      </c>
      <c r="AT9" s="297" t="s">
        <v>1170</v>
      </c>
      <c r="AU9" s="297" t="s">
        <v>1170</v>
      </c>
      <c r="AV9" s="956"/>
      <c r="AW9" s="956"/>
      <c r="AX9" s="963"/>
      <c r="AY9" s="1045"/>
      <c r="AZ9" s="1012"/>
      <c r="BA9" s="1012"/>
      <c r="BB9" s="1012"/>
      <c r="BC9" s="1012"/>
      <c r="BD9" s="1012"/>
      <c r="BE9" s="1012"/>
      <c r="BF9" s="1012"/>
      <c r="BG9" s="1012"/>
      <c r="BH9" s="1012"/>
      <c r="BI9" s="1012"/>
      <c r="BJ9" s="1012"/>
      <c r="BK9" s="1012"/>
      <c r="BL9" s="1012"/>
      <c r="BM9" s="1018"/>
      <c r="BN9" s="1035"/>
      <c r="BO9" s="1035"/>
      <c r="BP9" s="1035"/>
      <c r="BQ9" s="1018"/>
      <c r="BR9" s="1018"/>
      <c r="BS9" s="1018"/>
      <c r="BT9" s="1018"/>
      <c r="BU9" s="1018"/>
      <c r="BV9" s="1018"/>
      <c r="BW9" s="1018"/>
      <c r="BX9" s="1018"/>
      <c r="BY9" s="1018"/>
      <c r="BZ9" s="1039"/>
      <c r="CA9" s="1041"/>
      <c r="CB9" s="1040"/>
      <c r="CC9" s="997"/>
      <c r="CD9" s="569" t="s">
        <v>1173</v>
      </c>
      <c r="CE9" s="570">
        <v>0</v>
      </c>
      <c r="CF9" s="569" t="s">
        <v>1173</v>
      </c>
      <c r="CG9" s="570">
        <v>0</v>
      </c>
      <c r="CH9" s="569" t="s">
        <v>1173</v>
      </c>
      <c r="CI9" s="570">
        <v>0</v>
      </c>
      <c r="CJ9" s="420"/>
      <c r="CK9" s="391"/>
      <c r="CL9" s="420"/>
      <c r="CM9" s="663"/>
      <c r="CN9" s="675"/>
      <c r="CO9" s="676"/>
      <c r="CP9" s="421"/>
      <c r="CQ9" s="422"/>
      <c r="CR9" s="421"/>
      <c r="CS9" s="391"/>
      <c r="CT9" s="421"/>
      <c r="CU9" s="391"/>
      <c r="CV9" s="420"/>
      <c r="CW9" s="391"/>
      <c r="CX9" s="420"/>
      <c r="CY9" s="420"/>
      <c r="CZ9" s="420"/>
      <c r="DA9" s="580"/>
      <c r="DB9" s="420"/>
      <c r="DC9" s="580"/>
    </row>
    <row r="10" spans="1:107" s="419" customFormat="1" ht="37.5" hidden="1" customHeight="1">
      <c r="A10" s="1042"/>
      <c r="B10" s="1043"/>
      <c r="C10" s="1043"/>
      <c r="D10" s="1043"/>
      <c r="E10" s="1043"/>
      <c r="F10" s="959"/>
      <c r="G10" s="1048"/>
      <c r="H10" s="1051"/>
      <c r="I10" s="1051"/>
      <c r="J10" s="960"/>
      <c r="K10" s="1006"/>
      <c r="L10" s="1039"/>
      <c r="M10" s="878"/>
      <c r="N10" s="960"/>
      <c r="O10" s="956"/>
      <c r="P10" s="956"/>
      <c r="Q10" s="37"/>
      <c r="R10" s="37" t="s">
        <v>1167</v>
      </c>
      <c r="S10" s="37" t="s">
        <v>1179</v>
      </c>
      <c r="T10" s="45"/>
      <c r="U10" s="649" t="s">
        <v>1169</v>
      </c>
      <c r="V10" s="297" t="s">
        <v>1170</v>
      </c>
      <c r="W10" s="297" t="s">
        <v>1170</v>
      </c>
      <c r="X10" s="297" t="s">
        <v>1170</v>
      </c>
      <c r="Y10" s="297" t="s">
        <v>1170</v>
      </c>
      <c r="Z10" s="297" t="s">
        <v>1170</v>
      </c>
      <c r="AA10" s="297" t="s">
        <v>1170</v>
      </c>
      <c r="AB10" s="297" t="s">
        <v>1170</v>
      </c>
      <c r="AC10" s="297" t="s">
        <v>1170</v>
      </c>
      <c r="AD10" s="297" t="s">
        <v>1170</v>
      </c>
      <c r="AE10" s="297" t="s">
        <v>1170</v>
      </c>
      <c r="AF10" s="297" t="s">
        <v>1170</v>
      </c>
      <c r="AG10" s="297" t="s">
        <v>1170</v>
      </c>
      <c r="AH10" s="297" t="s">
        <v>1170</v>
      </c>
      <c r="AI10" s="297" t="s">
        <v>1170</v>
      </c>
      <c r="AJ10" s="297" t="s">
        <v>1170</v>
      </c>
      <c r="AK10" s="297" t="s">
        <v>1170</v>
      </c>
      <c r="AL10" s="297" t="s">
        <v>1170</v>
      </c>
      <c r="AM10" s="297" t="s">
        <v>1170</v>
      </c>
      <c r="AN10" s="297" t="s">
        <v>1170</v>
      </c>
      <c r="AO10" s="297" t="s">
        <v>1170</v>
      </c>
      <c r="AP10" s="297" t="s">
        <v>1170</v>
      </c>
      <c r="AQ10" s="297" t="s">
        <v>1170</v>
      </c>
      <c r="AR10" s="297" t="s">
        <v>1170</v>
      </c>
      <c r="AS10" s="297" t="s">
        <v>1170</v>
      </c>
      <c r="AT10" s="297" t="s">
        <v>1170</v>
      </c>
      <c r="AU10" s="297" t="s">
        <v>1170</v>
      </c>
      <c r="AV10" s="956"/>
      <c r="AW10" s="956"/>
      <c r="AX10" s="963"/>
      <c r="AY10" s="1045"/>
      <c r="AZ10" s="1012"/>
      <c r="BA10" s="1012"/>
      <c r="BB10" s="1012"/>
      <c r="BC10" s="1012"/>
      <c r="BD10" s="1012"/>
      <c r="BE10" s="1012"/>
      <c r="BF10" s="1012"/>
      <c r="BG10" s="1012"/>
      <c r="BH10" s="1012"/>
      <c r="BI10" s="1012"/>
      <c r="BJ10" s="1012"/>
      <c r="BK10" s="1012"/>
      <c r="BL10" s="1012"/>
      <c r="BM10" s="1018"/>
      <c r="BN10" s="1035"/>
      <c r="BO10" s="1035"/>
      <c r="BP10" s="1035"/>
      <c r="BQ10" s="1018"/>
      <c r="BR10" s="1018"/>
      <c r="BS10" s="1018"/>
      <c r="BT10" s="1018"/>
      <c r="BU10" s="1018"/>
      <c r="BV10" s="1018"/>
      <c r="BW10" s="1018"/>
      <c r="BX10" s="1018"/>
      <c r="BY10" s="1018"/>
      <c r="BZ10" s="1039"/>
      <c r="CA10" s="1041"/>
      <c r="CB10" s="1040"/>
      <c r="CC10" s="997"/>
      <c r="CD10" s="569" t="s">
        <v>1173</v>
      </c>
      <c r="CE10" s="570">
        <v>0</v>
      </c>
      <c r="CF10" s="569" t="s">
        <v>1173</v>
      </c>
      <c r="CG10" s="570">
        <v>0</v>
      </c>
      <c r="CH10" s="569" t="s">
        <v>1173</v>
      </c>
      <c r="CI10" s="570">
        <v>0</v>
      </c>
      <c r="CJ10" s="420"/>
      <c r="CK10" s="391"/>
      <c r="CL10" s="420"/>
      <c r="CM10" s="663"/>
      <c r="CN10" s="675"/>
      <c r="CO10" s="676"/>
      <c r="CP10" s="421"/>
      <c r="CQ10" s="422"/>
      <c r="CR10" s="421"/>
      <c r="CS10" s="391"/>
      <c r="CT10" s="421"/>
      <c r="CU10" s="391"/>
      <c r="CV10" s="420"/>
      <c r="CW10" s="391"/>
      <c r="CX10" s="420"/>
      <c r="CY10" s="420"/>
      <c r="CZ10" s="420"/>
      <c r="DA10" s="580"/>
      <c r="DB10" s="420"/>
      <c r="DC10" s="580"/>
    </row>
    <row r="11" spans="1:107" s="419" customFormat="1" ht="23.5" hidden="1">
      <c r="A11" s="1042"/>
      <c r="B11" s="1043"/>
      <c r="C11" s="1043"/>
      <c r="D11" s="1043"/>
      <c r="E11" s="1043"/>
      <c r="F11" s="959"/>
      <c r="G11" s="1048"/>
      <c r="H11" s="1051"/>
      <c r="I11" s="1051"/>
      <c r="J11" s="960"/>
      <c r="K11" s="1006"/>
      <c r="L11" s="1039"/>
      <c r="M11" s="878"/>
      <c r="N11" s="960"/>
      <c r="O11" s="956"/>
      <c r="P11" s="956"/>
      <c r="Q11" s="37"/>
      <c r="R11" s="37" t="s">
        <v>1180</v>
      </c>
      <c r="S11" s="37" t="s">
        <v>1181</v>
      </c>
      <c r="T11" s="45"/>
      <c r="U11" s="649" t="s">
        <v>1169</v>
      </c>
      <c r="V11" s="297" t="s">
        <v>1170</v>
      </c>
      <c r="W11" s="297" t="s">
        <v>1170</v>
      </c>
      <c r="X11" s="297" t="s">
        <v>1170</v>
      </c>
      <c r="Y11" s="297" t="s">
        <v>1170</v>
      </c>
      <c r="Z11" s="297" t="s">
        <v>1170</v>
      </c>
      <c r="AA11" s="297" t="s">
        <v>1170</v>
      </c>
      <c r="AB11" s="297" t="s">
        <v>1170</v>
      </c>
      <c r="AC11" s="297" t="s">
        <v>1170</v>
      </c>
      <c r="AD11" s="297" t="s">
        <v>1170</v>
      </c>
      <c r="AE11" s="297" t="s">
        <v>1170</v>
      </c>
      <c r="AF11" s="297" t="s">
        <v>1170</v>
      </c>
      <c r="AG11" s="297" t="s">
        <v>1170</v>
      </c>
      <c r="AH11" s="297" t="s">
        <v>1170</v>
      </c>
      <c r="AI11" s="297" t="s">
        <v>1170</v>
      </c>
      <c r="AJ11" s="297" t="s">
        <v>1170</v>
      </c>
      <c r="AK11" s="297" t="s">
        <v>1170</v>
      </c>
      <c r="AL11" s="297" t="s">
        <v>1170</v>
      </c>
      <c r="AM11" s="297" t="s">
        <v>1170</v>
      </c>
      <c r="AN11" s="297" t="s">
        <v>1170</v>
      </c>
      <c r="AO11" s="297" t="s">
        <v>1170</v>
      </c>
      <c r="AP11" s="297" t="s">
        <v>1170</v>
      </c>
      <c r="AQ11" s="297" t="s">
        <v>1170</v>
      </c>
      <c r="AR11" s="297" t="s">
        <v>1170</v>
      </c>
      <c r="AS11" s="297" t="s">
        <v>1170</v>
      </c>
      <c r="AT11" s="297" t="s">
        <v>1170</v>
      </c>
      <c r="AU11" s="297" t="s">
        <v>1170</v>
      </c>
      <c r="AV11" s="956"/>
      <c r="AW11" s="956"/>
      <c r="AX11" s="963"/>
      <c r="AY11" s="1045"/>
      <c r="AZ11" s="1012"/>
      <c r="BA11" s="1012"/>
      <c r="BB11" s="1012"/>
      <c r="BC11" s="1012"/>
      <c r="BD11" s="1012"/>
      <c r="BE11" s="1012"/>
      <c r="BF11" s="1012"/>
      <c r="BG11" s="1012"/>
      <c r="BH11" s="1012"/>
      <c r="BI11" s="1012"/>
      <c r="BJ11" s="1012"/>
      <c r="BK11" s="1012"/>
      <c r="BL11" s="1012"/>
      <c r="BM11" s="1018"/>
      <c r="BN11" s="1035"/>
      <c r="BO11" s="1035"/>
      <c r="BP11" s="1035"/>
      <c r="BQ11" s="1018"/>
      <c r="BR11" s="1018"/>
      <c r="BS11" s="1018"/>
      <c r="BT11" s="1018"/>
      <c r="BU11" s="1018"/>
      <c r="BV11" s="1018"/>
      <c r="BW11" s="1018"/>
      <c r="BX11" s="1018"/>
      <c r="BY11" s="1018"/>
      <c r="BZ11" s="1039"/>
      <c r="CA11" s="1041"/>
      <c r="CB11" s="1040"/>
      <c r="CC11" s="997"/>
      <c r="CD11" s="569" t="s">
        <v>1173</v>
      </c>
      <c r="CE11" s="570">
        <v>0</v>
      </c>
      <c r="CF11" s="569" t="s">
        <v>1173</v>
      </c>
      <c r="CG11" s="570">
        <v>0</v>
      </c>
      <c r="CH11" s="569" t="s">
        <v>1173</v>
      </c>
      <c r="CI11" s="570">
        <v>0</v>
      </c>
      <c r="CJ11" s="420"/>
      <c r="CK11" s="391"/>
      <c r="CL11" s="420"/>
      <c r="CM11" s="663"/>
      <c r="CN11" s="675"/>
      <c r="CO11" s="676"/>
      <c r="CP11" s="421"/>
      <c r="CQ11" s="422"/>
      <c r="CR11" s="421"/>
      <c r="CS11" s="391"/>
      <c r="CT11" s="421"/>
      <c r="CU11" s="391"/>
      <c r="CV11" s="420"/>
      <c r="CW11" s="391"/>
      <c r="CX11" s="423"/>
      <c r="CY11" s="423"/>
      <c r="CZ11" s="857"/>
      <c r="DA11" s="423"/>
      <c r="DB11" s="857"/>
      <c r="DC11" s="423"/>
    </row>
    <row r="12" spans="1:107" s="388" customFormat="1" ht="69.75" hidden="1" customHeight="1">
      <c r="A12" s="1042" t="s">
        <v>60</v>
      </c>
      <c r="B12" s="1043"/>
      <c r="C12" s="1043"/>
      <c r="D12" s="1043"/>
      <c r="E12" s="1043"/>
      <c r="F12" s="959"/>
      <c r="G12" s="1048"/>
      <c r="H12" s="1051"/>
      <c r="I12" s="1051"/>
      <c r="J12" s="960"/>
      <c r="K12" s="1006"/>
      <c r="L12" s="1039"/>
      <c r="M12" s="878"/>
      <c r="N12" s="960"/>
      <c r="O12" s="960">
        <v>1</v>
      </c>
      <c r="P12" s="956" t="s">
        <v>927</v>
      </c>
      <c r="Q12" s="37"/>
      <c r="R12" s="37" t="s">
        <v>1167</v>
      </c>
      <c r="S12" s="37" t="s">
        <v>1182</v>
      </c>
      <c r="T12" s="45"/>
      <c r="U12" s="649" t="s">
        <v>1169</v>
      </c>
      <c r="V12" s="297" t="s">
        <v>1183</v>
      </c>
      <c r="W12" s="297" t="s">
        <v>1183</v>
      </c>
      <c r="X12" s="297" t="s">
        <v>1183</v>
      </c>
      <c r="Y12" s="297" t="s">
        <v>1183</v>
      </c>
      <c r="Z12" s="297" t="s">
        <v>1183</v>
      </c>
      <c r="AA12" s="297" t="s">
        <v>1170</v>
      </c>
      <c r="AB12" s="297" t="s">
        <v>1170</v>
      </c>
      <c r="AC12" s="297" t="s">
        <v>1170</v>
      </c>
      <c r="AD12" s="297" t="s">
        <v>1170</v>
      </c>
      <c r="AE12" s="297" t="s">
        <v>1170</v>
      </c>
      <c r="AF12" s="297" t="s">
        <v>1170</v>
      </c>
      <c r="AG12" s="297" t="s">
        <v>1170</v>
      </c>
      <c r="AH12" s="297" t="s">
        <v>1170</v>
      </c>
      <c r="AI12" s="286" t="s">
        <v>741</v>
      </c>
      <c r="AJ12" s="286" t="s">
        <v>741</v>
      </c>
      <c r="AK12" s="286" t="s">
        <v>62</v>
      </c>
      <c r="AL12" s="286" t="s">
        <v>62</v>
      </c>
      <c r="AM12" s="286" t="s">
        <v>62</v>
      </c>
      <c r="AN12" s="297" t="s">
        <v>1170</v>
      </c>
      <c r="AO12" s="297" t="s">
        <v>1170</v>
      </c>
      <c r="AP12" s="297" t="s">
        <v>1170</v>
      </c>
      <c r="AQ12" s="297" t="s">
        <v>1170</v>
      </c>
      <c r="AR12" s="297" t="s">
        <v>1170</v>
      </c>
      <c r="AS12" s="297" t="s">
        <v>1170</v>
      </c>
      <c r="AT12" s="297" t="s">
        <v>1170</v>
      </c>
      <c r="AU12" s="297" t="s">
        <v>1170</v>
      </c>
      <c r="AV12" s="963" t="s">
        <v>1171</v>
      </c>
      <c r="AW12" s="950" t="s">
        <v>318</v>
      </c>
      <c r="AX12" s="950"/>
      <c r="AY12" s="951" t="str">
        <f>+U13</f>
        <v>Excluido ARI 2023</v>
      </c>
      <c r="AZ12" s="947" t="s">
        <v>1183</v>
      </c>
      <c r="BA12" s="947" t="s">
        <v>1183</v>
      </c>
      <c r="BB12" s="947" t="s">
        <v>1183</v>
      </c>
      <c r="BC12" s="947" t="s">
        <v>1183</v>
      </c>
      <c r="BD12" s="947" t="s">
        <v>1183</v>
      </c>
      <c r="BE12" s="947" t="s">
        <v>1170</v>
      </c>
      <c r="BF12" s="947" t="s">
        <v>1170</v>
      </c>
      <c r="BG12" s="947" t="s">
        <v>1170</v>
      </c>
      <c r="BH12" s="947" t="s">
        <v>1170</v>
      </c>
      <c r="BI12" s="947" t="s">
        <v>1170</v>
      </c>
      <c r="BJ12" s="947" t="s">
        <v>1170</v>
      </c>
      <c r="BK12" s="947" t="s">
        <v>1170</v>
      </c>
      <c r="BL12" s="947" t="s">
        <v>1170</v>
      </c>
      <c r="BM12" s="1012" t="s">
        <v>741</v>
      </c>
      <c r="BN12" s="954" t="s">
        <v>741</v>
      </c>
      <c r="BO12" s="954" t="s">
        <v>62</v>
      </c>
      <c r="BP12" s="954" t="s">
        <v>62</v>
      </c>
      <c r="BQ12" s="954" t="s">
        <v>62</v>
      </c>
      <c r="BR12" s="1018" t="s">
        <v>1170</v>
      </c>
      <c r="BS12" s="1018" t="s">
        <v>1170</v>
      </c>
      <c r="BT12" s="1018" t="s">
        <v>1170</v>
      </c>
      <c r="BU12" s="1018" t="s">
        <v>1170</v>
      </c>
      <c r="BV12" s="1018" t="s">
        <v>1170</v>
      </c>
      <c r="BW12" s="1018" t="s">
        <v>1170</v>
      </c>
      <c r="BX12" s="1018" t="s">
        <v>1170</v>
      </c>
      <c r="BY12" s="1018" t="s">
        <v>1170</v>
      </c>
      <c r="BZ12" s="1039"/>
      <c r="CA12" s="1041"/>
      <c r="CB12" s="1040"/>
      <c r="CC12" s="997"/>
      <c r="CD12" s="561" t="s">
        <v>1184</v>
      </c>
      <c r="CE12" s="391">
        <v>0.9</v>
      </c>
      <c r="CF12" s="420" t="s">
        <v>1185</v>
      </c>
      <c r="CG12" s="391">
        <v>0.9</v>
      </c>
      <c r="CH12" s="420" t="s">
        <v>1186</v>
      </c>
      <c r="CI12" s="392">
        <v>0.9</v>
      </c>
      <c r="CJ12" s="420" t="s">
        <v>1187</v>
      </c>
      <c r="CK12" s="391">
        <v>0.9</v>
      </c>
      <c r="CL12" s="420" t="s">
        <v>1188</v>
      </c>
      <c r="CM12" s="663">
        <v>0.9</v>
      </c>
      <c r="CN12" s="677"/>
      <c r="CO12" s="676"/>
      <c r="CP12" s="425"/>
      <c r="CQ12" s="422"/>
      <c r="CR12" s="425"/>
      <c r="CS12" s="422"/>
      <c r="CT12" s="425"/>
      <c r="CU12" s="422"/>
      <c r="CV12" s="420"/>
      <c r="CW12" s="391"/>
      <c r="CX12" s="420"/>
      <c r="CY12" s="420"/>
      <c r="CZ12" s="420"/>
      <c r="DA12" s="580"/>
      <c r="DB12" s="420"/>
      <c r="DC12" s="580"/>
    </row>
    <row r="13" spans="1:107" s="388" customFormat="1" ht="42" hidden="1" customHeight="1">
      <c r="A13" s="1042"/>
      <c r="B13" s="1043"/>
      <c r="C13" s="1043"/>
      <c r="D13" s="1043"/>
      <c r="E13" s="1043"/>
      <c r="F13" s="959"/>
      <c r="G13" s="1048"/>
      <c r="H13" s="1051"/>
      <c r="I13" s="1051"/>
      <c r="J13" s="960"/>
      <c r="K13" s="1006"/>
      <c r="L13" s="1039"/>
      <c r="M13" s="878"/>
      <c r="N13" s="960"/>
      <c r="O13" s="960"/>
      <c r="P13" s="956"/>
      <c r="Q13" s="37"/>
      <c r="R13" s="37" t="s">
        <v>1167</v>
      </c>
      <c r="S13" s="37" t="s">
        <v>1168</v>
      </c>
      <c r="T13" s="45"/>
      <c r="U13" s="649" t="s">
        <v>1169</v>
      </c>
      <c r="V13" s="297" t="s">
        <v>1183</v>
      </c>
      <c r="W13" s="297" t="s">
        <v>1183</v>
      </c>
      <c r="X13" s="297" t="s">
        <v>1183</v>
      </c>
      <c r="Y13" s="297" t="s">
        <v>1183</v>
      </c>
      <c r="Z13" s="297" t="s">
        <v>1183</v>
      </c>
      <c r="AA13" s="297" t="s">
        <v>1170</v>
      </c>
      <c r="AB13" s="297" t="s">
        <v>1170</v>
      </c>
      <c r="AC13" s="297" t="s">
        <v>1170</v>
      </c>
      <c r="AD13" s="297" t="s">
        <v>1170</v>
      </c>
      <c r="AE13" s="297" t="s">
        <v>1170</v>
      </c>
      <c r="AF13" s="297" t="s">
        <v>1170</v>
      </c>
      <c r="AG13" s="297" t="s">
        <v>1170</v>
      </c>
      <c r="AH13" s="297" t="s">
        <v>1170</v>
      </c>
      <c r="AI13" s="286" t="s">
        <v>741</v>
      </c>
      <c r="AJ13" s="286" t="s">
        <v>741</v>
      </c>
      <c r="AK13" s="286" t="s">
        <v>741</v>
      </c>
      <c r="AL13" s="286" t="s">
        <v>741</v>
      </c>
      <c r="AM13" s="286" t="s">
        <v>741</v>
      </c>
      <c r="AN13" s="297" t="s">
        <v>1170</v>
      </c>
      <c r="AO13" s="297" t="s">
        <v>1170</v>
      </c>
      <c r="AP13" s="297" t="s">
        <v>1170</v>
      </c>
      <c r="AQ13" s="297" t="s">
        <v>1170</v>
      </c>
      <c r="AR13" s="297" t="s">
        <v>1170</v>
      </c>
      <c r="AS13" s="297" t="s">
        <v>1170</v>
      </c>
      <c r="AT13" s="297" t="s">
        <v>1170</v>
      </c>
      <c r="AU13" s="297" t="s">
        <v>1170</v>
      </c>
      <c r="AV13" s="963"/>
      <c r="AW13" s="950"/>
      <c r="AX13" s="950"/>
      <c r="AY13" s="952"/>
      <c r="AZ13" s="947"/>
      <c r="BA13" s="947"/>
      <c r="BB13" s="947"/>
      <c r="BC13" s="947"/>
      <c r="BD13" s="947"/>
      <c r="BE13" s="947"/>
      <c r="BF13" s="947"/>
      <c r="BG13" s="947"/>
      <c r="BH13" s="947"/>
      <c r="BI13" s="947"/>
      <c r="BJ13" s="947"/>
      <c r="BK13" s="947"/>
      <c r="BL13" s="947"/>
      <c r="BM13" s="1012"/>
      <c r="BN13" s="954"/>
      <c r="BO13" s="954"/>
      <c r="BP13" s="954"/>
      <c r="BQ13" s="954"/>
      <c r="BR13" s="1018"/>
      <c r="BS13" s="1018"/>
      <c r="BT13" s="1018"/>
      <c r="BU13" s="1018"/>
      <c r="BV13" s="1018"/>
      <c r="BW13" s="1018"/>
      <c r="BX13" s="1018"/>
      <c r="BY13" s="1018"/>
      <c r="BZ13" s="1039"/>
      <c r="CA13" s="1041"/>
      <c r="CB13" s="1040"/>
      <c r="CC13" s="997"/>
      <c r="CD13" s="561" t="s">
        <v>1184</v>
      </c>
      <c r="CE13" s="391">
        <v>0</v>
      </c>
      <c r="CF13" s="419" t="s">
        <v>1189</v>
      </c>
      <c r="CG13" s="392">
        <v>0</v>
      </c>
      <c r="CH13" s="420" t="s">
        <v>1186</v>
      </c>
      <c r="CI13" s="391">
        <v>0</v>
      </c>
      <c r="CJ13" s="420" t="s">
        <v>1190</v>
      </c>
      <c r="CK13" s="391">
        <v>0</v>
      </c>
      <c r="CL13" s="420" t="s">
        <v>1188</v>
      </c>
      <c r="CM13" s="663">
        <v>0</v>
      </c>
      <c r="CN13" s="677"/>
      <c r="CO13" s="676"/>
      <c r="CP13" s="425"/>
      <c r="CQ13" s="422"/>
      <c r="CR13" s="425"/>
      <c r="CS13" s="422"/>
      <c r="CT13" s="425"/>
      <c r="CU13" s="422"/>
      <c r="CV13" s="420"/>
      <c r="CW13" s="391"/>
      <c r="CX13" s="420"/>
      <c r="CY13" s="420"/>
      <c r="CZ13" s="420"/>
      <c r="DA13" s="580"/>
      <c r="DB13" s="420"/>
      <c r="DC13" s="580"/>
    </row>
    <row r="14" spans="1:107" s="388" customFormat="1" ht="37.5" hidden="1" customHeight="1">
      <c r="A14" s="1042"/>
      <c r="B14" s="1043"/>
      <c r="C14" s="1043"/>
      <c r="D14" s="1043"/>
      <c r="E14" s="1043"/>
      <c r="F14" s="959"/>
      <c r="G14" s="1048"/>
      <c r="H14" s="1051"/>
      <c r="I14" s="1051"/>
      <c r="J14" s="960"/>
      <c r="K14" s="1006"/>
      <c r="L14" s="1039"/>
      <c r="M14" s="878"/>
      <c r="N14" s="960"/>
      <c r="O14" s="960"/>
      <c r="P14" s="956"/>
      <c r="Q14" s="37"/>
      <c r="R14" s="37" t="s">
        <v>1174</v>
      </c>
      <c r="S14" s="37" t="s">
        <v>1191</v>
      </c>
      <c r="T14" s="45"/>
      <c r="U14" s="649" t="s">
        <v>1169</v>
      </c>
      <c r="V14" s="297" t="s">
        <v>1183</v>
      </c>
      <c r="W14" s="297" t="s">
        <v>1183</v>
      </c>
      <c r="X14" s="297" t="s">
        <v>1183</v>
      </c>
      <c r="Y14" s="297" t="s">
        <v>1183</v>
      </c>
      <c r="Z14" s="297" t="s">
        <v>1183</v>
      </c>
      <c r="AA14" s="297" t="s">
        <v>1170</v>
      </c>
      <c r="AB14" s="297" t="s">
        <v>1170</v>
      </c>
      <c r="AC14" s="297" t="s">
        <v>1170</v>
      </c>
      <c r="AD14" s="297" t="s">
        <v>1170</v>
      </c>
      <c r="AE14" s="297" t="s">
        <v>1170</v>
      </c>
      <c r="AF14" s="297" t="s">
        <v>1170</v>
      </c>
      <c r="AG14" s="297" t="s">
        <v>1170</v>
      </c>
      <c r="AH14" s="297" t="s">
        <v>1170</v>
      </c>
      <c r="AI14" s="286" t="s">
        <v>741</v>
      </c>
      <c r="AJ14" s="286" t="s">
        <v>741</v>
      </c>
      <c r="AK14" s="286" t="s">
        <v>741</v>
      </c>
      <c r="AL14" s="286" t="s">
        <v>741</v>
      </c>
      <c r="AM14" s="286" t="s">
        <v>741</v>
      </c>
      <c r="AN14" s="297" t="s">
        <v>1170</v>
      </c>
      <c r="AO14" s="297" t="s">
        <v>1170</v>
      </c>
      <c r="AP14" s="297" t="s">
        <v>1170</v>
      </c>
      <c r="AQ14" s="297" t="s">
        <v>1170</v>
      </c>
      <c r="AR14" s="297" t="s">
        <v>1170</v>
      </c>
      <c r="AS14" s="297" t="s">
        <v>1170</v>
      </c>
      <c r="AT14" s="297" t="s">
        <v>1170</v>
      </c>
      <c r="AU14" s="297" t="s">
        <v>1170</v>
      </c>
      <c r="AV14" s="956" t="s">
        <v>1177</v>
      </c>
      <c r="AW14" s="950" t="s">
        <v>318</v>
      </c>
      <c r="AX14" s="950"/>
      <c r="AY14" s="951" t="str">
        <f>+U18</f>
        <v>Excluido ARI 2023</v>
      </c>
      <c r="AZ14" s="947" t="s">
        <v>1183</v>
      </c>
      <c r="BA14" s="947" t="s">
        <v>1183</v>
      </c>
      <c r="BB14" s="947" t="s">
        <v>1183</v>
      </c>
      <c r="BC14" s="947" t="s">
        <v>1183</v>
      </c>
      <c r="BD14" s="947" t="s">
        <v>1183</v>
      </c>
      <c r="BE14" s="947" t="s">
        <v>1170</v>
      </c>
      <c r="BF14" s="947" t="s">
        <v>1170</v>
      </c>
      <c r="BG14" s="947" t="s">
        <v>1170</v>
      </c>
      <c r="BH14" s="947" t="s">
        <v>1170</v>
      </c>
      <c r="BI14" s="947" t="s">
        <v>1170</v>
      </c>
      <c r="BJ14" s="947" t="s">
        <v>1170</v>
      </c>
      <c r="BK14" s="947" t="s">
        <v>1170</v>
      </c>
      <c r="BL14" s="947" t="s">
        <v>1170</v>
      </c>
      <c r="BM14" s="1012" t="s">
        <v>741</v>
      </c>
      <c r="BN14" s="954" t="s">
        <v>741</v>
      </c>
      <c r="BO14" s="954" t="s">
        <v>741</v>
      </c>
      <c r="BP14" s="954" t="s">
        <v>741</v>
      </c>
      <c r="BQ14" s="954" t="s">
        <v>741</v>
      </c>
      <c r="BR14" s="980" t="s">
        <v>1170</v>
      </c>
      <c r="BS14" s="980" t="s">
        <v>1170</v>
      </c>
      <c r="BT14" s="980" t="s">
        <v>1170</v>
      </c>
      <c r="BU14" s="980" t="s">
        <v>1170</v>
      </c>
      <c r="BV14" s="980" t="s">
        <v>1170</v>
      </c>
      <c r="BW14" s="980" t="s">
        <v>1170</v>
      </c>
      <c r="BX14" s="980" t="s">
        <v>1170</v>
      </c>
      <c r="BY14" s="980" t="s">
        <v>1170</v>
      </c>
      <c r="BZ14" s="1039"/>
      <c r="CA14" s="1041"/>
      <c r="CB14" s="1040"/>
      <c r="CC14" s="997"/>
      <c r="CD14" s="561" t="s">
        <v>1184</v>
      </c>
      <c r="CE14" s="391">
        <v>0</v>
      </c>
      <c r="CF14" s="419" t="s">
        <v>1189</v>
      </c>
      <c r="CG14" s="392">
        <v>0</v>
      </c>
      <c r="CH14" s="420" t="s">
        <v>1186</v>
      </c>
      <c r="CI14" s="391">
        <v>0</v>
      </c>
      <c r="CJ14" s="420" t="s">
        <v>1190</v>
      </c>
      <c r="CK14" s="391">
        <v>0</v>
      </c>
      <c r="CL14" s="420" t="s">
        <v>1188</v>
      </c>
      <c r="CM14" s="663">
        <v>0</v>
      </c>
      <c r="CN14" s="675"/>
      <c r="CO14" s="676"/>
      <c r="CP14" s="421"/>
      <c r="CQ14" s="422"/>
      <c r="CR14" s="421"/>
      <c r="CS14" s="422"/>
      <c r="CT14" s="421"/>
      <c r="CU14" s="422"/>
      <c r="CV14" s="420"/>
      <c r="CW14" s="391"/>
      <c r="CX14" s="420"/>
      <c r="CY14" s="420"/>
      <c r="CZ14" s="420"/>
      <c r="DA14" s="580"/>
      <c r="DB14" s="420"/>
      <c r="DC14" s="580"/>
    </row>
    <row r="15" spans="1:107" s="388" customFormat="1" ht="49.5" hidden="1" customHeight="1">
      <c r="A15" s="1042"/>
      <c r="B15" s="1043"/>
      <c r="C15" s="1043"/>
      <c r="D15" s="1043"/>
      <c r="E15" s="1043"/>
      <c r="F15" s="959"/>
      <c r="G15" s="1048"/>
      <c r="H15" s="1051"/>
      <c r="I15" s="1051"/>
      <c r="J15" s="960"/>
      <c r="K15" s="1006"/>
      <c r="L15" s="1039"/>
      <c r="M15" s="878"/>
      <c r="N15" s="960"/>
      <c r="O15" s="960"/>
      <c r="P15" s="956"/>
      <c r="Q15" s="37"/>
      <c r="R15" s="37" t="s">
        <v>1167</v>
      </c>
      <c r="S15" s="37" t="s">
        <v>1176</v>
      </c>
      <c r="T15" s="45"/>
      <c r="U15" s="649" t="s">
        <v>1169</v>
      </c>
      <c r="V15" s="297" t="s">
        <v>1183</v>
      </c>
      <c r="W15" s="297" t="s">
        <v>1183</v>
      </c>
      <c r="X15" s="297" t="s">
        <v>1183</v>
      </c>
      <c r="Y15" s="297" t="s">
        <v>1183</v>
      </c>
      <c r="Z15" s="297" t="s">
        <v>1183</v>
      </c>
      <c r="AA15" s="297" t="s">
        <v>1170</v>
      </c>
      <c r="AB15" s="297" t="s">
        <v>1170</v>
      </c>
      <c r="AC15" s="297" t="s">
        <v>1170</v>
      </c>
      <c r="AD15" s="297" t="s">
        <v>1170</v>
      </c>
      <c r="AE15" s="297" t="s">
        <v>1170</v>
      </c>
      <c r="AF15" s="297" t="s">
        <v>1170</v>
      </c>
      <c r="AG15" s="297" t="s">
        <v>1170</v>
      </c>
      <c r="AH15" s="297" t="s">
        <v>1170</v>
      </c>
      <c r="AI15" s="286" t="s">
        <v>741</v>
      </c>
      <c r="AJ15" s="286" t="s">
        <v>741</v>
      </c>
      <c r="AK15" s="286" t="s">
        <v>741</v>
      </c>
      <c r="AL15" s="286" t="s">
        <v>741</v>
      </c>
      <c r="AM15" s="286" t="s">
        <v>741</v>
      </c>
      <c r="AN15" s="297" t="s">
        <v>1170</v>
      </c>
      <c r="AO15" s="297" t="s">
        <v>1170</v>
      </c>
      <c r="AP15" s="297" t="s">
        <v>1170</v>
      </c>
      <c r="AQ15" s="297" t="s">
        <v>1170</v>
      </c>
      <c r="AR15" s="297" t="s">
        <v>1170</v>
      </c>
      <c r="AS15" s="297" t="s">
        <v>1170</v>
      </c>
      <c r="AT15" s="297" t="s">
        <v>1170</v>
      </c>
      <c r="AU15" s="297" t="s">
        <v>1170</v>
      </c>
      <c r="AV15" s="956"/>
      <c r="AW15" s="950"/>
      <c r="AX15" s="950"/>
      <c r="AY15" s="952"/>
      <c r="AZ15" s="947"/>
      <c r="BA15" s="947"/>
      <c r="BB15" s="947"/>
      <c r="BC15" s="947"/>
      <c r="BD15" s="947"/>
      <c r="BE15" s="947"/>
      <c r="BF15" s="947"/>
      <c r="BG15" s="947"/>
      <c r="BH15" s="947"/>
      <c r="BI15" s="947"/>
      <c r="BJ15" s="947"/>
      <c r="BK15" s="947"/>
      <c r="BL15" s="947"/>
      <c r="BM15" s="1012"/>
      <c r="BN15" s="954"/>
      <c r="BO15" s="954"/>
      <c r="BP15" s="954"/>
      <c r="BQ15" s="954"/>
      <c r="BR15" s="1019"/>
      <c r="BS15" s="1019"/>
      <c r="BT15" s="1019"/>
      <c r="BU15" s="1019"/>
      <c r="BV15" s="1019"/>
      <c r="BW15" s="1019"/>
      <c r="BX15" s="1019"/>
      <c r="BY15" s="1019"/>
      <c r="BZ15" s="1039"/>
      <c r="CA15" s="1041"/>
      <c r="CB15" s="1040"/>
      <c r="CC15" s="997"/>
      <c r="CD15" s="561" t="s">
        <v>1184</v>
      </c>
      <c r="CE15" s="391">
        <v>0</v>
      </c>
      <c r="CF15" s="419" t="s">
        <v>1189</v>
      </c>
      <c r="CG15" s="392">
        <v>0</v>
      </c>
      <c r="CH15" s="420" t="s">
        <v>1186</v>
      </c>
      <c r="CI15" s="391">
        <v>0</v>
      </c>
      <c r="CJ15" s="420" t="s">
        <v>1190</v>
      </c>
      <c r="CK15" s="391">
        <v>0</v>
      </c>
      <c r="CL15" s="420" t="s">
        <v>1188</v>
      </c>
      <c r="CM15" s="663">
        <v>0</v>
      </c>
      <c r="CN15" s="675"/>
      <c r="CO15" s="676"/>
      <c r="CP15" s="421"/>
      <c r="CQ15" s="422"/>
      <c r="CR15" s="421"/>
      <c r="CS15" s="422"/>
      <c r="CT15" s="421"/>
      <c r="CU15" s="422"/>
      <c r="CV15" s="420"/>
      <c r="CW15" s="391"/>
      <c r="CX15" s="420"/>
      <c r="CY15" s="420"/>
      <c r="CZ15" s="420"/>
      <c r="DA15" s="580"/>
      <c r="DB15" s="420"/>
      <c r="DC15" s="580"/>
    </row>
    <row r="16" spans="1:107" s="388" customFormat="1" ht="37.5" hidden="1" customHeight="1">
      <c r="A16" s="1042"/>
      <c r="B16" s="1043"/>
      <c r="C16" s="1043"/>
      <c r="D16" s="1043"/>
      <c r="E16" s="1043"/>
      <c r="F16" s="959"/>
      <c r="G16" s="1048"/>
      <c r="H16" s="1051"/>
      <c r="I16" s="1051"/>
      <c r="J16" s="960"/>
      <c r="K16" s="1006"/>
      <c r="L16" s="1039"/>
      <c r="M16" s="878"/>
      <c r="N16" s="960"/>
      <c r="O16" s="960"/>
      <c r="P16" s="956"/>
      <c r="Q16" s="37"/>
      <c r="R16" s="37" t="s">
        <v>1167</v>
      </c>
      <c r="S16" s="37" t="s">
        <v>1178</v>
      </c>
      <c r="T16" s="45"/>
      <c r="U16" s="649" t="s">
        <v>1169</v>
      </c>
      <c r="V16" s="297" t="s">
        <v>1183</v>
      </c>
      <c r="W16" s="297" t="s">
        <v>1183</v>
      </c>
      <c r="X16" s="297" t="s">
        <v>1183</v>
      </c>
      <c r="Y16" s="297" t="s">
        <v>1183</v>
      </c>
      <c r="Z16" s="297" t="s">
        <v>1183</v>
      </c>
      <c r="AA16" s="297" t="s">
        <v>1170</v>
      </c>
      <c r="AB16" s="297" t="s">
        <v>1170</v>
      </c>
      <c r="AC16" s="297" t="s">
        <v>1170</v>
      </c>
      <c r="AD16" s="297" t="s">
        <v>1170</v>
      </c>
      <c r="AE16" s="297" t="s">
        <v>1170</v>
      </c>
      <c r="AF16" s="297" t="s">
        <v>1170</v>
      </c>
      <c r="AG16" s="297" t="s">
        <v>1170</v>
      </c>
      <c r="AH16" s="297" t="s">
        <v>1170</v>
      </c>
      <c r="AI16" s="286" t="s">
        <v>741</v>
      </c>
      <c r="AJ16" s="286" t="s">
        <v>741</v>
      </c>
      <c r="AK16" s="286" t="s">
        <v>741</v>
      </c>
      <c r="AL16" s="286" t="s">
        <v>741</v>
      </c>
      <c r="AM16" s="286" t="s">
        <v>741</v>
      </c>
      <c r="AN16" s="297" t="s">
        <v>1170</v>
      </c>
      <c r="AO16" s="297" t="s">
        <v>1170</v>
      </c>
      <c r="AP16" s="297" t="s">
        <v>1170</v>
      </c>
      <c r="AQ16" s="297" t="s">
        <v>1170</v>
      </c>
      <c r="AR16" s="297" t="s">
        <v>1170</v>
      </c>
      <c r="AS16" s="297" t="s">
        <v>1170</v>
      </c>
      <c r="AT16" s="297" t="s">
        <v>1170</v>
      </c>
      <c r="AU16" s="297" t="s">
        <v>1170</v>
      </c>
      <c r="AV16" s="956"/>
      <c r="AW16" s="950"/>
      <c r="AX16" s="950"/>
      <c r="AY16" s="952"/>
      <c r="AZ16" s="947"/>
      <c r="BA16" s="947"/>
      <c r="BB16" s="947"/>
      <c r="BC16" s="947"/>
      <c r="BD16" s="947"/>
      <c r="BE16" s="947"/>
      <c r="BF16" s="947"/>
      <c r="BG16" s="947"/>
      <c r="BH16" s="947"/>
      <c r="BI16" s="947"/>
      <c r="BJ16" s="947"/>
      <c r="BK16" s="947"/>
      <c r="BL16" s="947"/>
      <c r="BM16" s="1012"/>
      <c r="BN16" s="954"/>
      <c r="BO16" s="954"/>
      <c r="BP16" s="954"/>
      <c r="BQ16" s="954"/>
      <c r="BR16" s="1019"/>
      <c r="BS16" s="1019"/>
      <c r="BT16" s="1019"/>
      <c r="BU16" s="1019"/>
      <c r="BV16" s="1019"/>
      <c r="BW16" s="1019"/>
      <c r="BX16" s="1019"/>
      <c r="BY16" s="1019"/>
      <c r="BZ16" s="1039"/>
      <c r="CA16" s="1041"/>
      <c r="CB16" s="1040"/>
      <c r="CC16" s="997"/>
      <c r="CD16" s="561" t="s">
        <v>1184</v>
      </c>
      <c r="CE16" s="391">
        <v>0</v>
      </c>
      <c r="CF16" s="419" t="s">
        <v>1189</v>
      </c>
      <c r="CG16" s="392">
        <v>0</v>
      </c>
      <c r="CH16" s="420" t="s">
        <v>1186</v>
      </c>
      <c r="CI16" s="391">
        <v>0</v>
      </c>
      <c r="CJ16" s="420" t="s">
        <v>1190</v>
      </c>
      <c r="CK16" s="391">
        <v>0</v>
      </c>
      <c r="CL16" s="420" t="s">
        <v>1188</v>
      </c>
      <c r="CM16" s="663">
        <v>0</v>
      </c>
      <c r="CN16" s="675"/>
      <c r="CO16" s="676"/>
      <c r="CP16" s="421"/>
      <c r="CQ16" s="422"/>
      <c r="CR16" s="421"/>
      <c r="CS16" s="422"/>
      <c r="CT16" s="421"/>
      <c r="CU16" s="422"/>
      <c r="CV16" s="420"/>
      <c r="CW16" s="391"/>
      <c r="CX16" s="420"/>
      <c r="CY16" s="420"/>
      <c r="CZ16" s="420"/>
      <c r="DA16" s="580"/>
      <c r="DB16" s="420"/>
      <c r="DC16" s="580"/>
    </row>
    <row r="17" spans="1:107" s="388" customFormat="1" ht="45" hidden="1" customHeight="1">
      <c r="A17" s="1042"/>
      <c r="B17" s="1043"/>
      <c r="C17" s="1043"/>
      <c r="D17" s="1043"/>
      <c r="E17" s="1043"/>
      <c r="F17" s="959"/>
      <c r="G17" s="1048"/>
      <c r="H17" s="1051"/>
      <c r="I17" s="1051"/>
      <c r="J17" s="960"/>
      <c r="K17" s="1006"/>
      <c r="L17" s="1039"/>
      <c r="M17" s="878"/>
      <c r="N17" s="960"/>
      <c r="O17" s="960"/>
      <c r="P17" s="956"/>
      <c r="Q17" s="37"/>
      <c r="R17" s="37" t="s">
        <v>1167</v>
      </c>
      <c r="S17" s="37" t="s">
        <v>1179</v>
      </c>
      <c r="T17" s="45"/>
      <c r="U17" s="649" t="s">
        <v>1169</v>
      </c>
      <c r="V17" s="297" t="s">
        <v>1183</v>
      </c>
      <c r="W17" s="297" t="s">
        <v>1183</v>
      </c>
      <c r="X17" s="297" t="s">
        <v>1183</v>
      </c>
      <c r="Y17" s="297" t="s">
        <v>1183</v>
      </c>
      <c r="Z17" s="297" t="s">
        <v>1183</v>
      </c>
      <c r="AA17" s="297" t="s">
        <v>1170</v>
      </c>
      <c r="AB17" s="297" t="s">
        <v>1170</v>
      </c>
      <c r="AC17" s="297" t="s">
        <v>1170</v>
      </c>
      <c r="AD17" s="297" t="s">
        <v>1170</v>
      </c>
      <c r="AE17" s="297" t="s">
        <v>1170</v>
      </c>
      <c r="AF17" s="297" t="s">
        <v>1170</v>
      </c>
      <c r="AG17" s="297" t="s">
        <v>1170</v>
      </c>
      <c r="AH17" s="297" t="s">
        <v>1170</v>
      </c>
      <c r="AI17" s="286" t="s">
        <v>741</v>
      </c>
      <c r="AJ17" s="286" t="s">
        <v>741</v>
      </c>
      <c r="AK17" s="286" t="s">
        <v>741</v>
      </c>
      <c r="AL17" s="286" t="s">
        <v>741</v>
      </c>
      <c r="AM17" s="286" t="s">
        <v>741</v>
      </c>
      <c r="AN17" s="297" t="s">
        <v>1170</v>
      </c>
      <c r="AO17" s="297" t="s">
        <v>1170</v>
      </c>
      <c r="AP17" s="297" t="s">
        <v>1170</v>
      </c>
      <c r="AQ17" s="297" t="s">
        <v>1170</v>
      </c>
      <c r="AR17" s="297" t="s">
        <v>1170</v>
      </c>
      <c r="AS17" s="297" t="s">
        <v>1170</v>
      </c>
      <c r="AT17" s="297" t="s">
        <v>1170</v>
      </c>
      <c r="AU17" s="297" t="s">
        <v>1170</v>
      </c>
      <c r="AV17" s="956"/>
      <c r="AW17" s="950"/>
      <c r="AX17" s="950"/>
      <c r="AY17" s="952"/>
      <c r="AZ17" s="947"/>
      <c r="BA17" s="947"/>
      <c r="BB17" s="947"/>
      <c r="BC17" s="947"/>
      <c r="BD17" s="947"/>
      <c r="BE17" s="947"/>
      <c r="BF17" s="947"/>
      <c r="BG17" s="947"/>
      <c r="BH17" s="947"/>
      <c r="BI17" s="947"/>
      <c r="BJ17" s="947"/>
      <c r="BK17" s="947"/>
      <c r="BL17" s="947"/>
      <c r="BM17" s="1012"/>
      <c r="BN17" s="954"/>
      <c r="BO17" s="954"/>
      <c r="BP17" s="954"/>
      <c r="BQ17" s="954"/>
      <c r="BR17" s="1019"/>
      <c r="BS17" s="1019"/>
      <c r="BT17" s="1019"/>
      <c r="BU17" s="1019"/>
      <c r="BV17" s="1019"/>
      <c r="BW17" s="1019"/>
      <c r="BX17" s="1019"/>
      <c r="BY17" s="1019"/>
      <c r="BZ17" s="1039"/>
      <c r="CA17" s="1041"/>
      <c r="CB17" s="1040"/>
      <c r="CC17" s="997"/>
      <c r="CD17" s="561" t="s">
        <v>1184</v>
      </c>
      <c r="CE17" s="391">
        <v>0</v>
      </c>
      <c r="CF17" s="419" t="s">
        <v>1189</v>
      </c>
      <c r="CG17" s="392">
        <v>0</v>
      </c>
      <c r="CH17" s="420" t="s">
        <v>1186</v>
      </c>
      <c r="CI17" s="391">
        <v>0</v>
      </c>
      <c r="CJ17" s="420" t="s">
        <v>1190</v>
      </c>
      <c r="CK17" s="391">
        <v>0</v>
      </c>
      <c r="CL17" s="420" t="s">
        <v>1188</v>
      </c>
      <c r="CM17" s="663">
        <v>0</v>
      </c>
      <c r="CN17" s="675"/>
      <c r="CO17" s="676"/>
      <c r="CP17" s="421"/>
      <c r="CQ17" s="422"/>
      <c r="CR17" s="421"/>
      <c r="CS17" s="422"/>
      <c r="CT17" s="421"/>
      <c r="CU17" s="422"/>
      <c r="CV17" s="420"/>
      <c r="CW17" s="391"/>
      <c r="CX17" s="420"/>
      <c r="CY17" s="420"/>
      <c r="CZ17" s="420"/>
      <c r="DA17" s="580"/>
      <c r="DB17" s="420"/>
      <c r="DC17" s="580"/>
    </row>
    <row r="18" spans="1:107" s="424" customFormat="1" ht="63" hidden="1" customHeight="1">
      <c r="A18" s="1042"/>
      <c r="B18" s="1043"/>
      <c r="C18" s="1043"/>
      <c r="D18" s="1043"/>
      <c r="E18" s="1043"/>
      <c r="F18" s="959"/>
      <c r="G18" s="1048"/>
      <c r="H18" s="1051"/>
      <c r="I18" s="1051"/>
      <c r="J18" s="960"/>
      <c r="K18" s="1006"/>
      <c r="L18" s="1039"/>
      <c r="M18" s="878"/>
      <c r="N18" s="960"/>
      <c r="O18" s="960"/>
      <c r="P18" s="956"/>
      <c r="Q18" s="37"/>
      <c r="R18" s="37" t="s">
        <v>1180</v>
      </c>
      <c r="S18" s="37" t="s">
        <v>1181</v>
      </c>
      <c r="T18" s="45"/>
      <c r="U18" s="649" t="s">
        <v>1169</v>
      </c>
      <c r="V18" s="297" t="s">
        <v>1183</v>
      </c>
      <c r="W18" s="297" t="s">
        <v>1183</v>
      </c>
      <c r="X18" s="297" t="s">
        <v>1183</v>
      </c>
      <c r="Y18" s="297" t="s">
        <v>1183</v>
      </c>
      <c r="Z18" s="297" t="s">
        <v>1183</v>
      </c>
      <c r="AA18" s="297" t="s">
        <v>1170</v>
      </c>
      <c r="AB18" s="297" t="s">
        <v>1170</v>
      </c>
      <c r="AC18" s="297" t="s">
        <v>1170</v>
      </c>
      <c r="AD18" s="297" t="s">
        <v>1170</v>
      </c>
      <c r="AE18" s="297" t="s">
        <v>1170</v>
      </c>
      <c r="AF18" s="297" t="s">
        <v>1170</v>
      </c>
      <c r="AG18" s="297" t="s">
        <v>1170</v>
      </c>
      <c r="AH18" s="297" t="s">
        <v>1170</v>
      </c>
      <c r="AI18" s="286" t="s">
        <v>741</v>
      </c>
      <c r="AJ18" s="286" t="s">
        <v>741</v>
      </c>
      <c r="AK18" s="286" t="s">
        <v>741</v>
      </c>
      <c r="AL18" s="286" t="s">
        <v>741</v>
      </c>
      <c r="AM18" s="286" t="s">
        <v>741</v>
      </c>
      <c r="AN18" s="297" t="s">
        <v>1170</v>
      </c>
      <c r="AO18" s="297" t="s">
        <v>1170</v>
      </c>
      <c r="AP18" s="297" t="s">
        <v>1170</v>
      </c>
      <c r="AQ18" s="297" t="s">
        <v>1170</v>
      </c>
      <c r="AR18" s="297" t="s">
        <v>1170</v>
      </c>
      <c r="AS18" s="297" t="s">
        <v>1170</v>
      </c>
      <c r="AT18" s="297" t="s">
        <v>1170</v>
      </c>
      <c r="AU18" s="297" t="s">
        <v>1170</v>
      </c>
      <c r="AV18" s="956"/>
      <c r="AW18" s="950"/>
      <c r="AX18" s="950"/>
      <c r="AY18" s="952"/>
      <c r="AZ18" s="947"/>
      <c r="BA18" s="947"/>
      <c r="BB18" s="947"/>
      <c r="BC18" s="947"/>
      <c r="BD18" s="947"/>
      <c r="BE18" s="947"/>
      <c r="BF18" s="947"/>
      <c r="BG18" s="947"/>
      <c r="BH18" s="947"/>
      <c r="BI18" s="947"/>
      <c r="BJ18" s="947"/>
      <c r="BK18" s="947"/>
      <c r="BL18" s="947"/>
      <c r="BM18" s="1012"/>
      <c r="BN18" s="954"/>
      <c r="BO18" s="954"/>
      <c r="BP18" s="954"/>
      <c r="BQ18" s="954"/>
      <c r="BR18" s="981"/>
      <c r="BS18" s="981"/>
      <c r="BT18" s="981"/>
      <c r="BU18" s="981"/>
      <c r="BV18" s="981"/>
      <c r="BW18" s="981"/>
      <c r="BX18" s="981"/>
      <c r="BY18" s="981"/>
      <c r="BZ18" s="1039"/>
      <c r="CA18" s="1041"/>
      <c r="CB18" s="1040"/>
      <c r="CC18" s="997"/>
      <c r="CD18" s="561" t="s">
        <v>1184</v>
      </c>
      <c r="CE18" s="391">
        <v>0</v>
      </c>
      <c r="CF18" s="419" t="s">
        <v>1189</v>
      </c>
      <c r="CG18" s="392">
        <v>0</v>
      </c>
      <c r="CH18" s="420" t="s">
        <v>1186</v>
      </c>
      <c r="CI18" s="391">
        <v>0</v>
      </c>
      <c r="CJ18" s="420" t="s">
        <v>1190</v>
      </c>
      <c r="CK18" s="391">
        <v>0</v>
      </c>
      <c r="CL18" s="420" t="s">
        <v>1188</v>
      </c>
      <c r="CM18" s="663">
        <v>0</v>
      </c>
      <c r="CN18" s="675"/>
      <c r="CO18" s="676"/>
      <c r="CP18" s="421"/>
      <c r="CQ18" s="422"/>
      <c r="CR18" s="421"/>
      <c r="CS18" s="422"/>
      <c r="CT18" s="421"/>
      <c r="CU18" s="422"/>
      <c r="CV18" s="420"/>
      <c r="CW18" s="391"/>
      <c r="CX18" s="423"/>
      <c r="CY18" s="423"/>
      <c r="CZ18" s="857"/>
      <c r="DA18" s="423"/>
      <c r="DB18" s="857"/>
      <c r="DC18" s="423"/>
    </row>
    <row r="19" spans="1:107" s="388" customFormat="1" ht="66" hidden="1" customHeight="1">
      <c r="A19" s="1042" t="s">
        <v>72</v>
      </c>
      <c r="B19" s="1043"/>
      <c r="C19" s="1043"/>
      <c r="D19" s="1043"/>
      <c r="E19" s="1043"/>
      <c r="F19" s="959"/>
      <c r="G19" s="1048"/>
      <c r="H19" s="1051"/>
      <c r="I19" s="1051"/>
      <c r="J19" s="960"/>
      <c r="K19" s="1006"/>
      <c r="L19" s="1039"/>
      <c r="M19" s="878"/>
      <c r="N19" s="960"/>
      <c r="O19" s="960">
        <v>1</v>
      </c>
      <c r="P19" s="956" t="s">
        <v>1192</v>
      </c>
      <c r="Q19" s="37"/>
      <c r="R19" s="37" t="s">
        <v>1167</v>
      </c>
      <c r="S19" s="37" t="s">
        <v>1182</v>
      </c>
      <c r="T19" s="45"/>
      <c r="U19" s="649" t="s">
        <v>1169</v>
      </c>
      <c r="V19" s="297" t="s">
        <v>1183</v>
      </c>
      <c r="W19" s="297" t="s">
        <v>1183</v>
      </c>
      <c r="X19" s="297" t="s">
        <v>1183</v>
      </c>
      <c r="Y19" s="297" t="s">
        <v>1183</v>
      </c>
      <c r="Z19" s="297" t="s">
        <v>1183</v>
      </c>
      <c r="AA19" s="297" t="s">
        <v>1170</v>
      </c>
      <c r="AB19" s="297" t="s">
        <v>1170</v>
      </c>
      <c r="AC19" s="297" t="s">
        <v>1170</v>
      </c>
      <c r="AD19" s="297" t="s">
        <v>1170</v>
      </c>
      <c r="AE19" s="297" t="s">
        <v>1170</v>
      </c>
      <c r="AF19" s="297" t="s">
        <v>1170</v>
      </c>
      <c r="AG19" s="297" t="s">
        <v>1170</v>
      </c>
      <c r="AH19" s="297" t="s">
        <v>1170</v>
      </c>
      <c r="AI19" s="286" t="s">
        <v>741</v>
      </c>
      <c r="AJ19" s="286" t="s">
        <v>741</v>
      </c>
      <c r="AK19" s="286" t="s">
        <v>741</v>
      </c>
      <c r="AL19" s="286" t="s">
        <v>62</v>
      </c>
      <c r="AM19" s="286" t="s">
        <v>62</v>
      </c>
      <c r="AN19" s="297" t="s">
        <v>1170</v>
      </c>
      <c r="AO19" s="297" t="s">
        <v>1170</v>
      </c>
      <c r="AP19" s="297" t="s">
        <v>1170</v>
      </c>
      <c r="AQ19" s="297" t="s">
        <v>1170</v>
      </c>
      <c r="AR19" s="297" t="s">
        <v>1170</v>
      </c>
      <c r="AS19" s="297" t="s">
        <v>1170</v>
      </c>
      <c r="AT19" s="297" t="s">
        <v>1170</v>
      </c>
      <c r="AU19" s="297" t="s">
        <v>1170</v>
      </c>
      <c r="AV19" s="1002" t="s">
        <v>1171</v>
      </c>
      <c r="AW19" s="950" t="s">
        <v>318</v>
      </c>
      <c r="AX19" s="950"/>
      <c r="AY19" s="951" t="str">
        <f>+U20</f>
        <v>Excluido ARI 2023</v>
      </c>
      <c r="AZ19" s="947" t="s">
        <v>1183</v>
      </c>
      <c r="BA19" s="947" t="s">
        <v>1183</v>
      </c>
      <c r="BB19" s="947" t="s">
        <v>1183</v>
      </c>
      <c r="BC19" s="947" t="s">
        <v>1183</v>
      </c>
      <c r="BD19" s="947" t="s">
        <v>1183</v>
      </c>
      <c r="BE19" s="947" t="s">
        <v>1170</v>
      </c>
      <c r="BF19" s="947" t="s">
        <v>1170</v>
      </c>
      <c r="BG19" s="947" t="s">
        <v>1170</v>
      </c>
      <c r="BH19" s="947" t="s">
        <v>1170</v>
      </c>
      <c r="BI19" s="947" t="s">
        <v>1170</v>
      </c>
      <c r="BJ19" s="947" t="s">
        <v>1170</v>
      </c>
      <c r="BK19" s="947" t="s">
        <v>1170</v>
      </c>
      <c r="BL19" s="947" t="s">
        <v>1170</v>
      </c>
      <c r="BM19" s="1012" t="s">
        <v>741</v>
      </c>
      <c r="BN19" s="954" t="s">
        <v>741</v>
      </c>
      <c r="BO19" s="954" t="s">
        <v>741</v>
      </c>
      <c r="BP19" s="954" t="s">
        <v>62</v>
      </c>
      <c r="BQ19" s="954" t="s">
        <v>62</v>
      </c>
      <c r="BR19" s="1018" t="s">
        <v>1170</v>
      </c>
      <c r="BS19" s="1018" t="s">
        <v>1170</v>
      </c>
      <c r="BT19" s="1018" t="s">
        <v>1170</v>
      </c>
      <c r="BU19" s="1018" t="s">
        <v>1170</v>
      </c>
      <c r="BV19" s="1018" t="s">
        <v>1170</v>
      </c>
      <c r="BW19" s="1018" t="s">
        <v>1170</v>
      </c>
      <c r="BX19" s="1018" t="s">
        <v>1170</v>
      </c>
      <c r="BY19" s="1018" t="s">
        <v>1170</v>
      </c>
      <c r="BZ19" s="1039"/>
      <c r="CA19" s="1041"/>
      <c r="CB19" s="1040"/>
      <c r="CC19" s="997"/>
      <c r="CD19" s="561" t="s">
        <v>1184</v>
      </c>
      <c r="CE19" s="391">
        <v>0</v>
      </c>
      <c r="CF19" s="420" t="s">
        <v>1189</v>
      </c>
      <c r="CG19" s="391">
        <v>0</v>
      </c>
      <c r="CH19" s="420" t="s">
        <v>1186</v>
      </c>
      <c r="CI19" s="392">
        <v>0</v>
      </c>
      <c r="CJ19" s="420" t="s">
        <v>1193</v>
      </c>
      <c r="CK19" s="391">
        <v>0.02</v>
      </c>
      <c r="CL19" s="420" t="s">
        <v>1188</v>
      </c>
      <c r="CM19" s="663">
        <v>0.02</v>
      </c>
      <c r="CN19" s="677"/>
      <c r="CO19" s="676"/>
      <c r="CP19" s="425"/>
      <c r="CQ19" s="422"/>
      <c r="CR19" s="425"/>
      <c r="CS19" s="422"/>
      <c r="CT19" s="425"/>
      <c r="CU19" s="422"/>
      <c r="CV19" s="420"/>
      <c r="CW19" s="391"/>
      <c r="CX19" s="420"/>
      <c r="CY19" s="420"/>
      <c r="CZ19" s="420"/>
      <c r="DA19" s="580"/>
      <c r="DB19" s="420"/>
      <c r="DC19" s="580"/>
    </row>
    <row r="20" spans="1:107" s="388" customFormat="1" ht="62.25" hidden="1" customHeight="1">
      <c r="A20" s="1042"/>
      <c r="B20" s="1043"/>
      <c r="C20" s="1043"/>
      <c r="D20" s="1043"/>
      <c r="E20" s="1043"/>
      <c r="F20" s="959"/>
      <c r="G20" s="1048"/>
      <c r="H20" s="1051"/>
      <c r="I20" s="1051"/>
      <c r="J20" s="960"/>
      <c r="K20" s="1006"/>
      <c r="L20" s="1039"/>
      <c r="M20" s="878"/>
      <c r="N20" s="960"/>
      <c r="O20" s="960"/>
      <c r="P20" s="956"/>
      <c r="Q20" s="37"/>
      <c r="R20" s="37" t="s">
        <v>1167</v>
      </c>
      <c r="S20" s="37" t="s">
        <v>1168</v>
      </c>
      <c r="T20" s="45"/>
      <c r="U20" s="649" t="s">
        <v>1169</v>
      </c>
      <c r="V20" s="297" t="s">
        <v>1183</v>
      </c>
      <c r="W20" s="297" t="s">
        <v>1183</v>
      </c>
      <c r="X20" s="297" t="s">
        <v>1183</v>
      </c>
      <c r="Y20" s="297" t="s">
        <v>1183</v>
      </c>
      <c r="Z20" s="297" t="s">
        <v>1183</v>
      </c>
      <c r="AA20" s="297" t="s">
        <v>1170</v>
      </c>
      <c r="AB20" s="297" t="s">
        <v>1170</v>
      </c>
      <c r="AC20" s="297" t="s">
        <v>1170</v>
      </c>
      <c r="AD20" s="297" t="s">
        <v>1170</v>
      </c>
      <c r="AE20" s="297" t="s">
        <v>1170</v>
      </c>
      <c r="AF20" s="297" t="s">
        <v>1170</v>
      </c>
      <c r="AG20" s="297" t="s">
        <v>1170</v>
      </c>
      <c r="AH20" s="297" t="s">
        <v>1170</v>
      </c>
      <c r="AI20" s="286" t="s">
        <v>741</v>
      </c>
      <c r="AJ20" s="286" t="s">
        <v>741</v>
      </c>
      <c r="AK20" s="286" t="s">
        <v>741</v>
      </c>
      <c r="AL20" s="286" t="s">
        <v>741</v>
      </c>
      <c r="AM20" s="286" t="s">
        <v>741</v>
      </c>
      <c r="AN20" s="297" t="s">
        <v>1170</v>
      </c>
      <c r="AO20" s="297" t="s">
        <v>1170</v>
      </c>
      <c r="AP20" s="297" t="s">
        <v>1170</v>
      </c>
      <c r="AQ20" s="297" t="s">
        <v>1170</v>
      </c>
      <c r="AR20" s="297" t="s">
        <v>1170</v>
      </c>
      <c r="AS20" s="297" t="s">
        <v>1170</v>
      </c>
      <c r="AT20" s="297" t="s">
        <v>1170</v>
      </c>
      <c r="AU20" s="297" t="s">
        <v>1170</v>
      </c>
      <c r="AV20" s="1002"/>
      <c r="AW20" s="950"/>
      <c r="AX20" s="950"/>
      <c r="AY20" s="952"/>
      <c r="AZ20" s="947"/>
      <c r="BA20" s="947"/>
      <c r="BB20" s="947"/>
      <c r="BC20" s="947"/>
      <c r="BD20" s="947"/>
      <c r="BE20" s="947"/>
      <c r="BF20" s="947"/>
      <c r="BG20" s="947"/>
      <c r="BH20" s="947"/>
      <c r="BI20" s="947"/>
      <c r="BJ20" s="947"/>
      <c r="BK20" s="947"/>
      <c r="BL20" s="947"/>
      <c r="BM20" s="1012"/>
      <c r="BN20" s="954"/>
      <c r="BO20" s="954"/>
      <c r="BP20" s="954"/>
      <c r="BQ20" s="954"/>
      <c r="BR20" s="1018"/>
      <c r="BS20" s="1018"/>
      <c r="BT20" s="1018"/>
      <c r="BU20" s="1018"/>
      <c r="BV20" s="1018"/>
      <c r="BW20" s="1018"/>
      <c r="BX20" s="1018"/>
      <c r="BY20" s="1018"/>
      <c r="BZ20" s="1039"/>
      <c r="CA20" s="1041"/>
      <c r="CB20" s="1040"/>
      <c r="CC20" s="997"/>
      <c r="CD20" s="561" t="s">
        <v>1184</v>
      </c>
      <c r="CE20" s="391">
        <v>0</v>
      </c>
      <c r="CF20" s="419" t="s">
        <v>1194</v>
      </c>
      <c r="CG20" s="392">
        <v>0</v>
      </c>
      <c r="CH20" s="420" t="s">
        <v>1186</v>
      </c>
      <c r="CI20" s="391">
        <v>0</v>
      </c>
      <c r="CJ20" s="420" t="s">
        <v>1190</v>
      </c>
      <c r="CK20" s="391">
        <v>0</v>
      </c>
      <c r="CL20" s="420" t="s">
        <v>1188</v>
      </c>
      <c r="CM20" s="663">
        <v>0</v>
      </c>
      <c r="CN20" s="677"/>
      <c r="CO20" s="676"/>
      <c r="CP20" s="425"/>
      <c r="CQ20" s="422"/>
      <c r="CR20" s="425"/>
      <c r="CS20" s="422"/>
      <c r="CT20" s="425"/>
      <c r="CU20" s="422"/>
      <c r="CV20" s="420"/>
      <c r="CW20" s="391"/>
      <c r="CX20" s="420"/>
      <c r="CY20" s="420"/>
      <c r="CZ20" s="420"/>
      <c r="DA20" s="580"/>
      <c r="DB20" s="420"/>
      <c r="DC20" s="580"/>
    </row>
    <row r="21" spans="1:107" s="388" customFormat="1" ht="67.5" hidden="1" customHeight="1">
      <c r="A21" s="1042"/>
      <c r="B21" s="1043"/>
      <c r="C21" s="1043"/>
      <c r="D21" s="1043"/>
      <c r="E21" s="1043"/>
      <c r="F21" s="959"/>
      <c r="G21" s="1048"/>
      <c r="H21" s="1051"/>
      <c r="I21" s="1051"/>
      <c r="J21" s="960"/>
      <c r="K21" s="1006"/>
      <c r="L21" s="1039"/>
      <c r="M21" s="878"/>
      <c r="N21" s="960"/>
      <c r="O21" s="960"/>
      <c r="P21" s="956"/>
      <c r="Q21" s="37"/>
      <c r="R21" s="37" t="s">
        <v>1174</v>
      </c>
      <c r="S21" s="37" t="s">
        <v>1175</v>
      </c>
      <c r="T21" s="45"/>
      <c r="U21" s="649" t="s">
        <v>1169</v>
      </c>
      <c r="V21" s="297" t="s">
        <v>1183</v>
      </c>
      <c r="W21" s="297" t="s">
        <v>1183</v>
      </c>
      <c r="X21" s="297" t="s">
        <v>1183</v>
      </c>
      <c r="Y21" s="297" t="s">
        <v>1183</v>
      </c>
      <c r="Z21" s="297" t="s">
        <v>1183</v>
      </c>
      <c r="AA21" s="297" t="s">
        <v>1170</v>
      </c>
      <c r="AB21" s="297" t="s">
        <v>1170</v>
      </c>
      <c r="AC21" s="297" t="s">
        <v>1170</v>
      </c>
      <c r="AD21" s="297" t="s">
        <v>1170</v>
      </c>
      <c r="AE21" s="297" t="s">
        <v>1170</v>
      </c>
      <c r="AF21" s="297" t="s">
        <v>1170</v>
      </c>
      <c r="AG21" s="297" t="s">
        <v>1170</v>
      </c>
      <c r="AH21" s="297" t="s">
        <v>1170</v>
      </c>
      <c r="AI21" s="286" t="s">
        <v>741</v>
      </c>
      <c r="AJ21" s="286" t="s">
        <v>741</v>
      </c>
      <c r="AK21" s="286" t="s">
        <v>741</v>
      </c>
      <c r="AL21" s="286" t="s">
        <v>741</v>
      </c>
      <c r="AM21" s="286" t="s">
        <v>741</v>
      </c>
      <c r="AN21" s="297" t="s">
        <v>1170</v>
      </c>
      <c r="AO21" s="297" t="s">
        <v>1170</v>
      </c>
      <c r="AP21" s="297" t="s">
        <v>1170</v>
      </c>
      <c r="AQ21" s="297" t="s">
        <v>1170</v>
      </c>
      <c r="AR21" s="297" t="s">
        <v>1170</v>
      </c>
      <c r="AS21" s="297" t="s">
        <v>1170</v>
      </c>
      <c r="AT21" s="297" t="s">
        <v>1170</v>
      </c>
      <c r="AU21" s="297" t="s">
        <v>1170</v>
      </c>
      <c r="AV21" s="963" t="s">
        <v>1177</v>
      </c>
      <c r="AW21" s="950" t="s">
        <v>318</v>
      </c>
      <c r="AX21" s="950"/>
      <c r="AY21" s="951" t="str">
        <f>+U25</f>
        <v>Excluido ARI 2023</v>
      </c>
      <c r="AZ21" s="947" t="s">
        <v>1183</v>
      </c>
      <c r="BA21" s="947" t="s">
        <v>1183</v>
      </c>
      <c r="BB21" s="947" t="s">
        <v>1183</v>
      </c>
      <c r="BC21" s="947" t="s">
        <v>1183</v>
      </c>
      <c r="BD21" s="947" t="s">
        <v>1183</v>
      </c>
      <c r="BE21" s="947" t="s">
        <v>1170</v>
      </c>
      <c r="BF21" s="947" t="s">
        <v>1170</v>
      </c>
      <c r="BG21" s="947" t="s">
        <v>1170</v>
      </c>
      <c r="BH21" s="947" t="s">
        <v>1170</v>
      </c>
      <c r="BI21" s="947" t="s">
        <v>1170</v>
      </c>
      <c r="BJ21" s="947" t="s">
        <v>1170</v>
      </c>
      <c r="BK21" s="947" t="s">
        <v>1170</v>
      </c>
      <c r="BL21" s="947" t="s">
        <v>1170</v>
      </c>
      <c r="BM21" s="1012" t="s">
        <v>741</v>
      </c>
      <c r="BN21" s="954" t="s">
        <v>741</v>
      </c>
      <c r="BO21" s="954" t="s">
        <v>741</v>
      </c>
      <c r="BP21" s="954" t="s">
        <v>741</v>
      </c>
      <c r="BQ21" s="954" t="s">
        <v>741</v>
      </c>
      <c r="BR21" s="980" t="s">
        <v>1170</v>
      </c>
      <c r="BS21" s="980" t="s">
        <v>1170</v>
      </c>
      <c r="BT21" s="980" t="s">
        <v>1170</v>
      </c>
      <c r="BU21" s="980" t="s">
        <v>1170</v>
      </c>
      <c r="BV21" s="980" t="s">
        <v>1170</v>
      </c>
      <c r="BW21" s="980" t="s">
        <v>1170</v>
      </c>
      <c r="BX21" s="980" t="s">
        <v>1170</v>
      </c>
      <c r="BY21" s="980" t="s">
        <v>1170</v>
      </c>
      <c r="BZ21" s="1039"/>
      <c r="CA21" s="1041"/>
      <c r="CB21" s="1040"/>
      <c r="CC21" s="997"/>
      <c r="CD21" s="561" t="s">
        <v>1184</v>
      </c>
      <c r="CE21" s="391">
        <v>0</v>
      </c>
      <c r="CF21" s="419" t="s">
        <v>1194</v>
      </c>
      <c r="CG21" s="392">
        <v>0</v>
      </c>
      <c r="CH21" s="420" t="s">
        <v>1186</v>
      </c>
      <c r="CI21" s="391">
        <v>0</v>
      </c>
      <c r="CJ21" s="420" t="s">
        <v>1190</v>
      </c>
      <c r="CK21" s="391">
        <v>0</v>
      </c>
      <c r="CL21" s="420" t="s">
        <v>1188</v>
      </c>
      <c r="CM21" s="663">
        <v>0</v>
      </c>
      <c r="CN21" s="675"/>
      <c r="CO21" s="676"/>
      <c r="CP21" s="421"/>
      <c r="CQ21" s="422"/>
      <c r="CR21" s="421"/>
      <c r="CS21" s="422"/>
      <c r="CT21" s="421"/>
      <c r="CU21" s="422"/>
      <c r="CV21" s="420"/>
      <c r="CW21" s="391"/>
      <c r="CX21" s="420"/>
      <c r="CY21" s="420"/>
      <c r="CZ21" s="420"/>
      <c r="DA21" s="580"/>
      <c r="DB21" s="420"/>
      <c r="DC21" s="580"/>
    </row>
    <row r="22" spans="1:107" s="388" customFormat="1" ht="37.5" hidden="1" customHeight="1">
      <c r="A22" s="1042"/>
      <c r="B22" s="1043"/>
      <c r="C22" s="1043"/>
      <c r="D22" s="1043"/>
      <c r="E22" s="1043"/>
      <c r="F22" s="959"/>
      <c r="G22" s="1048"/>
      <c r="H22" s="1051"/>
      <c r="I22" s="1051"/>
      <c r="J22" s="960"/>
      <c r="K22" s="1006"/>
      <c r="L22" s="1039"/>
      <c r="M22" s="878"/>
      <c r="N22" s="960"/>
      <c r="O22" s="960"/>
      <c r="P22" s="956"/>
      <c r="Q22" s="37"/>
      <c r="R22" s="37" t="s">
        <v>1167</v>
      </c>
      <c r="S22" s="37" t="s">
        <v>1176</v>
      </c>
      <c r="T22" s="45"/>
      <c r="U22" s="649" t="s">
        <v>1169</v>
      </c>
      <c r="V22" s="297" t="s">
        <v>1183</v>
      </c>
      <c r="W22" s="297" t="s">
        <v>1183</v>
      </c>
      <c r="X22" s="297" t="s">
        <v>1183</v>
      </c>
      <c r="Y22" s="297" t="s">
        <v>1183</v>
      </c>
      <c r="Z22" s="297" t="s">
        <v>1183</v>
      </c>
      <c r="AA22" s="297" t="s">
        <v>1170</v>
      </c>
      <c r="AB22" s="297" t="s">
        <v>1170</v>
      </c>
      <c r="AC22" s="297" t="s">
        <v>1170</v>
      </c>
      <c r="AD22" s="297" t="s">
        <v>1170</v>
      </c>
      <c r="AE22" s="297" t="s">
        <v>1170</v>
      </c>
      <c r="AF22" s="297" t="s">
        <v>1170</v>
      </c>
      <c r="AG22" s="297" t="s">
        <v>1170</v>
      </c>
      <c r="AH22" s="297" t="s">
        <v>1170</v>
      </c>
      <c r="AI22" s="286" t="s">
        <v>741</v>
      </c>
      <c r="AJ22" s="286" t="s">
        <v>741</v>
      </c>
      <c r="AK22" s="286" t="s">
        <v>741</v>
      </c>
      <c r="AL22" s="286" t="s">
        <v>741</v>
      </c>
      <c r="AM22" s="286" t="s">
        <v>741</v>
      </c>
      <c r="AN22" s="297" t="s">
        <v>1170</v>
      </c>
      <c r="AO22" s="297" t="s">
        <v>1170</v>
      </c>
      <c r="AP22" s="297" t="s">
        <v>1170</v>
      </c>
      <c r="AQ22" s="297" t="s">
        <v>1170</v>
      </c>
      <c r="AR22" s="297" t="s">
        <v>1170</v>
      </c>
      <c r="AS22" s="297" t="s">
        <v>1170</v>
      </c>
      <c r="AT22" s="297" t="s">
        <v>1170</v>
      </c>
      <c r="AU22" s="297" t="s">
        <v>1170</v>
      </c>
      <c r="AV22" s="963"/>
      <c r="AW22" s="950"/>
      <c r="AX22" s="950"/>
      <c r="AY22" s="952"/>
      <c r="AZ22" s="947"/>
      <c r="BA22" s="947"/>
      <c r="BB22" s="947"/>
      <c r="BC22" s="947"/>
      <c r="BD22" s="947"/>
      <c r="BE22" s="947"/>
      <c r="BF22" s="947"/>
      <c r="BG22" s="947"/>
      <c r="BH22" s="947"/>
      <c r="BI22" s="947"/>
      <c r="BJ22" s="947"/>
      <c r="BK22" s="947"/>
      <c r="BL22" s="947"/>
      <c r="BM22" s="1012"/>
      <c r="BN22" s="954"/>
      <c r="BO22" s="954"/>
      <c r="BP22" s="954"/>
      <c r="BQ22" s="954"/>
      <c r="BR22" s="1019"/>
      <c r="BS22" s="1019"/>
      <c r="BT22" s="1019"/>
      <c r="BU22" s="1019"/>
      <c r="BV22" s="1019"/>
      <c r="BW22" s="1019"/>
      <c r="BX22" s="1019"/>
      <c r="BY22" s="1019"/>
      <c r="BZ22" s="1039"/>
      <c r="CA22" s="1041"/>
      <c r="CB22" s="1040"/>
      <c r="CC22" s="997"/>
      <c r="CD22" s="561" t="s">
        <v>1184</v>
      </c>
      <c r="CE22" s="391">
        <v>0</v>
      </c>
      <c r="CF22" s="420" t="s">
        <v>1194</v>
      </c>
      <c r="CG22" s="391">
        <v>0</v>
      </c>
      <c r="CH22" s="420" t="s">
        <v>1186</v>
      </c>
      <c r="CI22" s="391">
        <v>0</v>
      </c>
      <c r="CJ22" s="420" t="s">
        <v>1190</v>
      </c>
      <c r="CK22" s="391">
        <v>0</v>
      </c>
      <c r="CL22" s="420" t="s">
        <v>1188</v>
      </c>
      <c r="CM22" s="663">
        <v>0</v>
      </c>
      <c r="CN22" s="675"/>
      <c r="CO22" s="676"/>
      <c r="CP22" s="421"/>
      <c r="CQ22" s="422"/>
      <c r="CR22" s="420"/>
      <c r="CS22" s="391"/>
      <c r="CT22" s="420"/>
      <c r="CU22" s="391"/>
      <c r="CV22" s="420"/>
      <c r="CW22" s="391"/>
      <c r="CX22" s="420"/>
      <c r="CY22" s="420"/>
      <c r="CZ22" s="420"/>
      <c r="DA22" s="580"/>
      <c r="DB22" s="420"/>
      <c r="DC22" s="580"/>
    </row>
    <row r="23" spans="1:107" s="388" customFormat="1" ht="45" hidden="1" customHeight="1">
      <c r="A23" s="1042"/>
      <c r="B23" s="1043"/>
      <c r="C23" s="1043"/>
      <c r="D23" s="1043"/>
      <c r="E23" s="1043"/>
      <c r="F23" s="959"/>
      <c r="G23" s="1048"/>
      <c r="H23" s="1051"/>
      <c r="I23" s="1051"/>
      <c r="J23" s="960"/>
      <c r="K23" s="1006"/>
      <c r="L23" s="1039"/>
      <c r="M23" s="878"/>
      <c r="N23" s="960"/>
      <c r="O23" s="960"/>
      <c r="P23" s="956"/>
      <c r="Q23" s="37"/>
      <c r="R23" s="37" t="s">
        <v>1167</v>
      </c>
      <c r="S23" s="37" t="s">
        <v>1178</v>
      </c>
      <c r="T23" s="45"/>
      <c r="U23" s="649" t="s">
        <v>1169</v>
      </c>
      <c r="V23" s="297" t="s">
        <v>1183</v>
      </c>
      <c r="W23" s="297" t="s">
        <v>1183</v>
      </c>
      <c r="X23" s="297" t="s">
        <v>1183</v>
      </c>
      <c r="Y23" s="297" t="s">
        <v>1183</v>
      </c>
      <c r="Z23" s="297" t="s">
        <v>1183</v>
      </c>
      <c r="AA23" s="297" t="s">
        <v>1170</v>
      </c>
      <c r="AB23" s="297" t="s">
        <v>1170</v>
      </c>
      <c r="AC23" s="297" t="s">
        <v>1170</v>
      </c>
      <c r="AD23" s="297" t="s">
        <v>1170</v>
      </c>
      <c r="AE23" s="297" t="s">
        <v>1170</v>
      </c>
      <c r="AF23" s="297" t="s">
        <v>1170</v>
      </c>
      <c r="AG23" s="297" t="s">
        <v>1170</v>
      </c>
      <c r="AH23" s="297" t="s">
        <v>1170</v>
      </c>
      <c r="AI23" s="286" t="s">
        <v>741</v>
      </c>
      <c r="AJ23" s="286" t="s">
        <v>741</v>
      </c>
      <c r="AK23" s="286" t="s">
        <v>741</v>
      </c>
      <c r="AL23" s="286" t="s">
        <v>741</v>
      </c>
      <c r="AM23" s="286" t="s">
        <v>741</v>
      </c>
      <c r="AN23" s="297" t="s">
        <v>1170</v>
      </c>
      <c r="AO23" s="297" t="s">
        <v>1170</v>
      </c>
      <c r="AP23" s="297" t="s">
        <v>1170</v>
      </c>
      <c r="AQ23" s="297" t="s">
        <v>1170</v>
      </c>
      <c r="AR23" s="297" t="s">
        <v>1170</v>
      </c>
      <c r="AS23" s="297" t="s">
        <v>1170</v>
      </c>
      <c r="AT23" s="297" t="s">
        <v>1170</v>
      </c>
      <c r="AU23" s="297" t="s">
        <v>1170</v>
      </c>
      <c r="AV23" s="963"/>
      <c r="AW23" s="950"/>
      <c r="AX23" s="950"/>
      <c r="AY23" s="952"/>
      <c r="AZ23" s="947"/>
      <c r="BA23" s="947"/>
      <c r="BB23" s="947"/>
      <c r="BC23" s="947"/>
      <c r="BD23" s="947"/>
      <c r="BE23" s="947"/>
      <c r="BF23" s="947"/>
      <c r="BG23" s="947"/>
      <c r="BH23" s="947"/>
      <c r="BI23" s="947"/>
      <c r="BJ23" s="947"/>
      <c r="BK23" s="947"/>
      <c r="BL23" s="947"/>
      <c r="BM23" s="1012"/>
      <c r="BN23" s="954"/>
      <c r="BO23" s="954"/>
      <c r="BP23" s="954"/>
      <c r="BQ23" s="954"/>
      <c r="BR23" s="1019"/>
      <c r="BS23" s="1019"/>
      <c r="BT23" s="1019"/>
      <c r="BU23" s="1019"/>
      <c r="BV23" s="1019"/>
      <c r="BW23" s="1019"/>
      <c r="BX23" s="1019"/>
      <c r="BY23" s="1019"/>
      <c r="BZ23" s="1039"/>
      <c r="CA23" s="1041"/>
      <c r="CB23" s="1040"/>
      <c r="CC23" s="997"/>
      <c r="CD23" s="561" t="s">
        <v>1184</v>
      </c>
      <c r="CE23" s="391">
        <v>0</v>
      </c>
      <c r="CF23" s="419" t="s">
        <v>1194</v>
      </c>
      <c r="CG23" s="392">
        <v>0</v>
      </c>
      <c r="CH23" s="420" t="s">
        <v>1186</v>
      </c>
      <c r="CI23" s="391">
        <v>0</v>
      </c>
      <c r="CJ23" s="420" t="s">
        <v>1190</v>
      </c>
      <c r="CK23" s="391">
        <v>0</v>
      </c>
      <c r="CL23" s="420" t="s">
        <v>1188</v>
      </c>
      <c r="CM23" s="663">
        <v>0</v>
      </c>
      <c r="CN23" s="675"/>
      <c r="CO23" s="676"/>
      <c r="CP23" s="421"/>
      <c r="CQ23" s="422"/>
      <c r="CR23" s="420"/>
      <c r="CS23" s="391"/>
      <c r="CT23" s="420"/>
      <c r="CU23" s="391"/>
      <c r="CV23" s="420"/>
      <c r="CW23" s="391"/>
      <c r="CX23" s="420"/>
      <c r="CY23" s="420"/>
      <c r="CZ23" s="420"/>
      <c r="DA23" s="580"/>
      <c r="DB23" s="420"/>
      <c r="DC23" s="580"/>
    </row>
    <row r="24" spans="1:107" s="426" customFormat="1" ht="44.25" hidden="1" customHeight="1">
      <c r="A24" s="1042"/>
      <c r="B24" s="1043"/>
      <c r="C24" s="1043"/>
      <c r="D24" s="1043"/>
      <c r="E24" s="1043"/>
      <c r="F24" s="959"/>
      <c r="G24" s="1048"/>
      <c r="H24" s="1051"/>
      <c r="I24" s="1051"/>
      <c r="J24" s="960"/>
      <c r="K24" s="1006"/>
      <c r="L24" s="1039"/>
      <c r="M24" s="878"/>
      <c r="N24" s="960"/>
      <c r="O24" s="960"/>
      <c r="P24" s="956"/>
      <c r="Q24" s="37"/>
      <c r="R24" s="37" t="s">
        <v>1167</v>
      </c>
      <c r="S24" s="37" t="s">
        <v>1179</v>
      </c>
      <c r="T24" s="45"/>
      <c r="U24" s="649" t="s">
        <v>1169</v>
      </c>
      <c r="V24" s="297" t="s">
        <v>1183</v>
      </c>
      <c r="W24" s="297" t="s">
        <v>1183</v>
      </c>
      <c r="X24" s="297" t="s">
        <v>1183</v>
      </c>
      <c r="Y24" s="297" t="s">
        <v>1183</v>
      </c>
      <c r="Z24" s="297" t="s">
        <v>1183</v>
      </c>
      <c r="AA24" s="297" t="s">
        <v>1170</v>
      </c>
      <c r="AB24" s="297" t="s">
        <v>1170</v>
      </c>
      <c r="AC24" s="297" t="s">
        <v>1170</v>
      </c>
      <c r="AD24" s="297" t="s">
        <v>1170</v>
      </c>
      <c r="AE24" s="297" t="s">
        <v>1170</v>
      </c>
      <c r="AF24" s="297" t="s">
        <v>1170</v>
      </c>
      <c r="AG24" s="297" t="s">
        <v>1170</v>
      </c>
      <c r="AH24" s="297" t="s">
        <v>1170</v>
      </c>
      <c r="AI24" s="286" t="s">
        <v>741</v>
      </c>
      <c r="AJ24" s="286" t="s">
        <v>741</v>
      </c>
      <c r="AK24" s="286" t="s">
        <v>741</v>
      </c>
      <c r="AL24" s="286" t="s">
        <v>741</v>
      </c>
      <c r="AM24" s="286" t="s">
        <v>741</v>
      </c>
      <c r="AN24" s="297" t="s">
        <v>1170</v>
      </c>
      <c r="AO24" s="297" t="s">
        <v>1170</v>
      </c>
      <c r="AP24" s="297" t="s">
        <v>1170</v>
      </c>
      <c r="AQ24" s="297" t="s">
        <v>1170</v>
      </c>
      <c r="AR24" s="297" t="s">
        <v>1170</v>
      </c>
      <c r="AS24" s="297" t="s">
        <v>1170</v>
      </c>
      <c r="AT24" s="297" t="s">
        <v>1170</v>
      </c>
      <c r="AU24" s="297" t="s">
        <v>1170</v>
      </c>
      <c r="AV24" s="963"/>
      <c r="AW24" s="950"/>
      <c r="AX24" s="950"/>
      <c r="AY24" s="952"/>
      <c r="AZ24" s="947"/>
      <c r="BA24" s="947"/>
      <c r="BB24" s="947"/>
      <c r="BC24" s="947"/>
      <c r="BD24" s="947"/>
      <c r="BE24" s="947"/>
      <c r="BF24" s="947"/>
      <c r="BG24" s="947"/>
      <c r="BH24" s="947"/>
      <c r="BI24" s="947"/>
      <c r="BJ24" s="947"/>
      <c r="BK24" s="947"/>
      <c r="BL24" s="947"/>
      <c r="BM24" s="1012"/>
      <c r="BN24" s="954"/>
      <c r="BO24" s="954"/>
      <c r="BP24" s="954"/>
      <c r="BQ24" s="954"/>
      <c r="BR24" s="1019"/>
      <c r="BS24" s="1019"/>
      <c r="BT24" s="1019"/>
      <c r="BU24" s="1019"/>
      <c r="BV24" s="1019"/>
      <c r="BW24" s="1019"/>
      <c r="BX24" s="1019"/>
      <c r="BY24" s="1019"/>
      <c r="BZ24" s="1039"/>
      <c r="CA24" s="1041"/>
      <c r="CB24" s="1040"/>
      <c r="CC24" s="997"/>
      <c r="CD24" s="561" t="s">
        <v>1184</v>
      </c>
      <c r="CE24" s="391">
        <v>0</v>
      </c>
      <c r="CF24" s="419" t="s">
        <v>1194</v>
      </c>
      <c r="CG24" s="392">
        <v>0</v>
      </c>
      <c r="CH24" s="420" t="s">
        <v>1186</v>
      </c>
      <c r="CI24" s="391">
        <v>0</v>
      </c>
      <c r="CJ24" s="420" t="s">
        <v>1190</v>
      </c>
      <c r="CK24" s="391">
        <v>0</v>
      </c>
      <c r="CL24" s="420" t="s">
        <v>1188</v>
      </c>
      <c r="CM24" s="663">
        <v>0</v>
      </c>
      <c r="CN24" s="675"/>
      <c r="CO24" s="676"/>
      <c r="CP24" s="421"/>
      <c r="CQ24" s="422"/>
      <c r="CR24" s="420"/>
      <c r="CS24" s="391"/>
      <c r="CT24" s="420"/>
      <c r="CU24" s="391"/>
      <c r="CV24" s="420"/>
      <c r="CW24" s="391"/>
      <c r="CX24" s="423"/>
      <c r="CY24" s="423"/>
      <c r="CZ24" s="857"/>
      <c r="DA24" s="423"/>
      <c r="DB24" s="857"/>
      <c r="DC24" s="423"/>
    </row>
    <row r="25" spans="1:107" s="388" customFormat="1" ht="57.75" hidden="1" customHeight="1">
      <c r="A25" s="1042"/>
      <c r="B25" s="1043"/>
      <c r="C25" s="1043"/>
      <c r="D25" s="1043"/>
      <c r="E25" s="1043"/>
      <c r="F25" s="959"/>
      <c r="G25" s="1048"/>
      <c r="H25" s="1051"/>
      <c r="I25" s="1051"/>
      <c r="J25" s="960"/>
      <c r="K25" s="1006"/>
      <c r="L25" s="1039"/>
      <c r="M25" s="878"/>
      <c r="N25" s="960"/>
      <c r="O25" s="960"/>
      <c r="P25" s="956"/>
      <c r="Q25" s="37"/>
      <c r="R25" s="37" t="s">
        <v>1180</v>
      </c>
      <c r="S25" s="37" t="s">
        <v>1181</v>
      </c>
      <c r="T25" s="45"/>
      <c r="U25" s="649" t="s">
        <v>1169</v>
      </c>
      <c r="V25" s="297" t="s">
        <v>1183</v>
      </c>
      <c r="W25" s="297" t="s">
        <v>1183</v>
      </c>
      <c r="X25" s="297" t="s">
        <v>1183</v>
      </c>
      <c r="Y25" s="297" t="s">
        <v>1183</v>
      </c>
      <c r="Z25" s="297" t="s">
        <v>1183</v>
      </c>
      <c r="AA25" s="297" t="s">
        <v>1170</v>
      </c>
      <c r="AB25" s="297" t="s">
        <v>1170</v>
      </c>
      <c r="AC25" s="297" t="s">
        <v>1170</v>
      </c>
      <c r="AD25" s="297" t="s">
        <v>1170</v>
      </c>
      <c r="AE25" s="297" t="s">
        <v>1170</v>
      </c>
      <c r="AF25" s="297" t="s">
        <v>1170</v>
      </c>
      <c r="AG25" s="297" t="s">
        <v>1170</v>
      </c>
      <c r="AH25" s="297" t="s">
        <v>1170</v>
      </c>
      <c r="AI25" s="286" t="s">
        <v>741</v>
      </c>
      <c r="AJ25" s="286" t="s">
        <v>741</v>
      </c>
      <c r="AK25" s="286" t="s">
        <v>741</v>
      </c>
      <c r="AL25" s="286" t="s">
        <v>741</v>
      </c>
      <c r="AM25" s="286" t="s">
        <v>741</v>
      </c>
      <c r="AN25" s="297" t="s">
        <v>1170</v>
      </c>
      <c r="AO25" s="297" t="s">
        <v>1170</v>
      </c>
      <c r="AP25" s="297" t="s">
        <v>1170</v>
      </c>
      <c r="AQ25" s="297" t="s">
        <v>1170</v>
      </c>
      <c r="AR25" s="297" t="s">
        <v>1170</v>
      </c>
      <c r="AS25" s="297" t="s">
        <v>1170</v>
      </c>
      <c r="AT25" s="297" t="s">
        <v>1170</v>
      </c>
      <c r="AU25" s="297" t="s">
        <v>1170</v>
      </c>
      <c r="AV25" s="963"/>
      <c r="AW25" s="950"/>
      <c r="AX25" s="950"/>
      <c r="AY25" s="952"/>
      <c r="AZ25" s="947"/>
      <c r="BA25" s="947"/>
      <c r="BB25" s="947"/>
      <c r="BC25" s="947"/>
      <c r="BD25" s="947"/>
      <c r="BE25" s="947"/>
      <c r="BF25" s="947"/>
      <c r="BG25" s="947"/>
      <c r="BH25" s="947"/>
      <c r="BI25" s="947"/>
      <c r="BJ25" s="947"/>
      <c r="BK25" s="947"/>
      <c r="BL25" s="947"/>
      <c r="BM25" s="1012"/>
      <c r="BN25" s="954"/>
      <c r="BO25" s="954"/>
      <c r="BP25" s="954"/>
      <c r="BQ25" s="954"/>
      <c r="BR25" s="981"/>
      <c r="BS25" s="981"/>
      <c r="BT25" s="981"/>
      <c r="BU25" s="981"/>
      <c r="BV25" s="981"/>
      <c r="BW25" s="981"/>
      <c r="BX25" s="981"/>
      <c r="BY25" s="981"/>
      <c r="BZ25" s="1039"/>
      <c r="CA25" s="1041"/>
      <c r="CB25" s="1040"/>
      <c r="CC25" s="997"/>
      <c r="CD25" s="561" t="s">
        <v>1184</v>
      </c>
      <c r="CE25" s="391">
        <v>0</v>
      </c>
      <c r="CF25" s="419" t="s">
        <v>1194</v>
      </c>
      <c r="CG25" s="392">
        <v>0</v>
      </c>
      <c r="CH25" s="420" t="s">
        <v>1186</v>
      </c>
      <c r="CI25" s="391">
        <v>0</v>
      </c>
      <c r="CJ25" s="420" t="s">
        <v>1190</v>
      </c>
      <c r="CK25" s="391">
        <v>0</v>
      </c>
      <c r="CL25" s="420" t="s">
        <v>1188</v>
      </c>
      <c r="CM25" s="663">
        <v>0</v>
      </c>
      <c r="CN25" s="675"/>
      <c r="CO25" s="676"/>
      <c r="CP25" s="421"/>
      <c r="CQ25" s="422"/>
      <c r="CR25" s="420"/>
      <c r="CS25" s="391"/>
      <c r="CT25" s="420"/>
      <c r="CU25" s="391"/>
      <c r="CV25" s="420"/>
      <c r="CW25" s="391"/>
      <c r="CX25" s="420"/>
      <c r="CY25" s="420"/>
      <c r="CZ25" s="420"/>
      <c r="DA25" s="580"/>
      <c r="DB25" s="420"/>
      <c r="DC25" s="580"/>
    </row>
    <row r="26" spans="1:107" s="388" customFormat="1" ht="45" customHeight="1">
      <c r="A26" s="444" t="s">
        <v>80</v>
      </c>
      <c r="B26" s="1043"/>
      <c r="C26" s="1043"/>
      <c r="D26" s="1043"/>
      <c r="E26" s="1043"/>
      <c r="F26" s="959"/>
      <c r="G26" s="1048"/>
      <c r="H26" s="1051"/>
      <c r="I26" s="1051"/>
      <c r="J26" s="960"/>
      <c r="K26" s="1006"/>
      <c r="L26" s="1039"/>
      <c r="M26" s="878"/>
      <c r="N26" s="960"/>
      <c r="O26" s="34">
        <v>1</v>
      </c>
      <c r="P26" s="37" t="s">
        <v>1195</v>
      </c>
      <c r="Q26" s="37"/>
      <c r="R26" s="37" t="s">
        <v>1167</v>
      </c>
      <c r="S26" s="37" t="s">
        <v>1196</v>
      </c>
      <c r="T26" s="45">
        <v>1</v>
      </c>
      <c r="U26" s="45" t="s">
        <v>51</v>
      </c>
      <c r="V26" s="297" t="s">
        <v>1183</v>
      </c>
      <c r="W26" s="297" t="s">
        <v>1183</v>
      </c>
      <c r="X26" s="297" t="s">
        <v>1183</v>
      </c>
      <c r="Y26" s="297" t="s">
        <v>1183</v>
      </c>
      <c r="Z26" s="297" t="s">
        <v>1183</v>
      </c>
      <c r="AA26" s="297" t="s">
        <v>1183</v>
      </c>
      <c r="AB26" s="297" t="s">
        <v>1183</v>
      </c>
      <c r="AC26" s="297" t="s">
        <v>1183</v>
      </c>
      <c r="AD26" s="297" t="s">
        <v>1183</v>
      </c>
      <c r="AE26" s="297" t="s">
        <v>1183</v>
      </c>
      <c r="AF26" s="297" t="s">
        <v>1183</v>
      </c>
      <c r="AG26" s="297" t="s">
        <v>1197</v>
      </c>
      <c r="AH26" s="297" t="s">
        <v>1183</v>
      </c>
      <c r="AI26" s="286" t="s">
        <v>62</v>
      </c>
      <c r="AJ26" s="286" t="s">
        <v>62</v>
      </c>
      <c r="AK26" s="286" t="s">
        <v>62</v>
      </c>
      <c r="AL26" s="286" t="s">
        <v>62</v>
      </c>
      <c r="AM26" s="286" t="s">
        <v>62</v>
      </c>
      <c r="AN26" s="286" t="s">
        <v>741</v>
      </c>
      <c r="AO26" s="286" t="s">
        <v>62</v>
      </c>
      <c r="AP26" s="286" t="s">
        <v>741</v>
      </c>
      <c r="AQ26" s="286" t="s">
        <v>47</v>
      </c>
      <c r="AR26" s="286" t="s">
        <v>1198</v>
      </c>
      <c r="AS26" s="286" t="s">
        <v>1198</v>
      </c>
      <c r="AT26" s="286" t="s">
        <v>1198</v>
      </c>
      <c r="AU26" s="286" t="s">
        <v>1198</v>
      </c>
      <c r="AV26" s="14" t="s">
        <v>1199</v>
      </c>
      <c r="AW26" s="367"/>
      <c r="AX26" s="367">
        <v>1</v>
      </c>
      <c r="AY26" s="45" t="str">
        <f>+U26</f>
        <v>Diciembre</v>
      </c>
      <c r="AZ26" s="297" t="s">
        <v>1183</v>
      </c>
      <c r="BA26" s="297" t="s">
        <v>1183</v>
      </c>
      <c r="BB26" s="297" t="s">
        <v>1183</v>
      </c>
      <c r="BC26" s="297" t="s">
        <v>1183</v>
      </c>
      <c r="BD26" s="297" t="s">
        <v>1183</v>
      </c>
      <c r="BE26" s="297" t="s">
        <v>1183</v>
      </c>
      <c r="BF26" s="297" t="s">
        <v>1183</v>
      </c>
      <c r="BG26" s="297" t="s">
        <v>1183</v>
      </c>
      <c r="BH26" s="297" t="s">
        <v>1183</v>
      </c>
      <c r="BI26" s="297" t="s">
        <v>1183</v>
      </c>
      <c r="BJ26" s="297" t="s">
        <v>1183</v>
      </c>
      <c r="BK26" s="297" t="s">
        <v>1197</v>
      </c>
      <c r="BL26" s="297" t="s">
        <v>1183</v>
      </c>
      <c r="BM26" s="581" t="s">
        <v>62</v>
      </c>
      <c r="BN26" s="286" t="s">
        <v>62</v>
      </c>
      <c r="BO26" s="286" t="s">
        <v>62</v>
      </c>
      <c r="BP26" s="286" t="s">
        <v>62</v>
      </c>
      <c r="BQ26" s="286" t="s">
        <v>62</v>
      </c>
      <c r="BR26" s="286" t="s">
        <v>741</v>
      </c>
      <c r="BS26" s="286" t="s">
        <v>62</v>
      </c>
      <c r="BT26" s="286" t="s">
        <v>741</v>
      </c>
      <c r="BU26" s="286" t="s">
        <v>47</v>
      </c>
      <c r="BV26" s="286" t="s">
        <v>1198</v>
      </c>
      <c r="BW26" s="286" t="s">
        <v>1198</v>
      </c>
      <c r="BX26" s="286" t="s">
        <v>1198</v>
      </c>
      <c r="BY26" s="286" t="s">
        <v>1198</v>
      </c>
      <c r="BZ26" s="1039"/>
      <c r="CA26" s="1041"/>
      <c r="CB26" s="1040"/>
      <c r="CC26" s="997"/>
      <c r="CD26" s="561" t="s">
        <v>1200</v>
      </c>
      <c r="CE26" s="391">
        <v>0.95</v>
      </c>
      <c r="CF26" s="419" t="s">
        <v>1201</v>
      </c>
      <c r="CG26" s="392">
        <v>0.96</v>
      </c>
      <c r="CH26" s="420" t="s">
        <v>1202</v>
      </c>
      <c r="CI26" s="391">
        <v>0.97</v>
      </c>
      <c r="CJ26" s="642" t="s">
        <v>1203</v>
      </c>
      <c r="CK26" s="391">
        <v>0.98</v>
      </c>
      <c r="CL26" s="420" t="s">
        <v>1188</v>
      </c>
      <c r="CM26" s="663">
        <v>0.98</v>
      </c>
      <c r="CN26" s="678" t="s">
        <v>1204</v>
      </c>
      <c r="CO26" s="679">
        <v>0.98</v>
      </c>
      <c r="CP26" s="692" t="s">
        <v>1205</v>
      </c>
      <c r="CQ26" s="693">
        <v>0.98</v>
      </c>
      <c r="CR26" s="420" t="s">
        <v>1206</v>
      </c>
      <c r="CS26" s="391">
        <v>0.98</v>
      </c>
      <c r="CT26" s="420" t="s">
        <v>1207</v>
      </c>
      <c r="CU26" s="391">
        <v>1</v>
      </c>
      <c r="CV26" s="420" t="s">
        <v>1207</v>
      </c>
      <c r="CW26" s="391">
        <v>1</v>
      </c>
      <c r="CX26" s="841" t="s">
        <v>1207</v>
      </c>
      <c r="CY26" s="391">
        <v>1</v>
      </c>
      <c r="CZ26" s="841" t="s">
        <v>1207</v>
      </c>
      <c r="DA26" s="391">
        <v>1</v>
      </c>
      <c r="DB26" s="841"/>
      <c r="DC26" s="391"/>
    </row>
    <row r="27" spans="1:107" s="388" customFormat="1" ht="30" customHeight="1">
      <c r="A27" s="1047" t="s">
        <v>88</v>
      </c>
      <c r="B27" s="1043"/>
      <c r="C27" s="1043"/>
      <c r="D27" s="1043"/>
      <c r="E27" s="1043"/>
      <c r="F27" s="959"/>
      <c r="G27" s="1048"/>
      <c r="H27" s="1051"/>
      <c r="I27" s="1051"/>
      <c r="J27" s="960"/>
      <c r="K27" s="1006"/>
      <c r="L27" s="1039"/>
      <c r="M27" s="878"/>
      <c r="N27" s="960"/>
      <c r="O27" s="960">
        <v>1</v>
      </c>
      <c r="P27" s="975" t="s">
        <v>1208</v>
      </c>
      <c r="Q27" s="34"/>
      <c r="R27" s="34" t="s">
        <v>1167</v>
      </c>
      <c r="S27" s="37" t="s">
        <v>1209</v>
      </c>
      <c r="T27" s="45">
        <v>0.3</v>
      </c>
      <c r="U27" s="45" t="s">
        <v>1210</v>
      </c>
      <c r="V27" s="297" t="s">
        <v>1183</v>
      </c>
      <c r="W27" s="297" t="s">
        <v>1197</v>
      </c>
      <c r="X27" s="297" t="s">
        <v>1183</v>
      </c>
      <c r="Y27" s="297" t="s">
        <v>1183</v>
      </c>
      <c r="Z27" s="297" t="s">
        <v>1183</v>
      </c>
      <c r="AA27" s="297" t="s">
        <v>1183</v>
      </c>
      <c r="AB27" s="297" t="s">
        <v>1183</v>
      </c>
      <c r="AC27" s="297" t="s">
        <v>1183</v>
      </c>
      <c r="AD27" s="297" t="s">
        <v>1183</v>
      </c>
      <c r="AE27" s="297" t="s">
        <v>1183</v>
      </c>
      <c r="AF27" s="297" t="s">
        <v>1183</v>
      </c>
      <c r="AG27" s="297" t="s">
        <v>1183</v>
      </c>
      <c r="AH27" s="297" t="s">
        <v>1183</v>
      </c>
      <c r="AI27" s="286" t="s">
        <v>741</v>
      </c>
      <c r="AJ27" s="286" t="s">
        <v>47</v>
      </c>
      <c r="AK27" s="286" t="s">
        <v>1198</v>
      </c>
      <c r="AL27" s="286" t="s">
        <v>1198</v>
      </c>
      <c r="AM27" s="286" t="s">
        <v>1198</v>
      </c>
      <c r="AN27" s="286" t="s">
        <v>1198</v>
      </c>
      <c r="AO27" s="286" t="s">
        <v>1198</v>
      </c>
      <c r="AP27" s="286" t="s">
        <v>1198</v>
      </c>
      <c r="AQ27" s="286" t="s">
        <v>1198</v>
      </c>
      <c r="AR27" s="286" t="s">
        <v>1198</v>
      </c>
      <c r="AS27" s="286" t="s">
        <v>1198</v>
      </c>
      <c r="AT27" s="286" t="s">
        <v>1198</v>
      </c>
      <c r="AU27" s="286" t="s">
        <v>1198</v>
      </c>
      <c r="AV27" s="976" t="s">
        <v>1211</v>
      </c>
      <c r="AW27" s="950" t="s">
        <v>318</v>
      </c>
      <c r="AX27" s="950">
        <v>1</v>
      </c>
      <c r="AY27" s="961" t="str">
        <f>+U30</f>
        <v>Diciembre</v>
      </c>
      <c r="AZ27" s="947" t="s">
        <v>1183</v>
      </c>
      <c r="BA27" s="947" t="s">
        <v>1183</v>
      </c>
      <c r="BB27" s="947" t="s">
        <v>1183</v>
      </c>
      <c r="BC27" s="947" t="s">
        <v>1183</v>
      </c>
      <c r="BD27" s="947" t="s">
        <v>1183</v>
      </c>
      <c r="BE27" s="947" t="s">
        <v>1183</v>
      </c>
      <c r="BF27" s="947" t="s">
        <v>1183</v>
      </c>
      <c r="BG27" s="947" t="s">
        <v>1183</v>
      </c>
      <c r="BH27" s="947" t="s">
        <v>1183</v>
      </c>
      <c r="BI27" s="947" t="s">
        <v>1183</v>
      </c>
      <c r="BJ27" s="947" t="s">
        <v>1183</v>
      </c>
      <c r="BK27" s="947" t="s">
        <v>1197</v>
      </c>
      <c r="BL27" s="947" t="s">
        <v>1183</v>
      </c>
      <c r="BM27" s="1012" t="s">
        <v>62</v>
      </c>
      <c r="BN27" s="1012" t="s">
        <v>62</v>
      </c>
      <c r="BO27" s="954" t="s">
        <v>62</v>
      </c>
      <c r="BP27" s="954" t="s">
        <v>62</v>
      </c>
      <c r="BQ27" s="954" t="s">
        <v>62</v>
      </c>
      <c r="BR27" s="954" t="s">
        <v>741</v>
      </c>
      <c r="BS27" s="954" t="s">
        <v>741</v>
      </c>
      <c r="BT27" s="954" t="s">
        <v>741</v>
      </c>
      <c r="BU27" s="954" t="s">
        <v>62</v>
      </c>
      <c r="BV27" s="954" t="s">
        <v>62</v>
      </c>
      <c r="BW27" s="954" t="s">
        <v>741</v>
      </c>
      <c r="BX27" s="954" t="s">
        <v>47</v>
      </c>
      <c r="BY27" s="954" t="s">
        <v>741</v>
      </c>
      <c r="BZ27" s="1039"/>
      <c r="CA27" s="1041"/>
      <c r="CB27" s="1040"/>
      <c r="CC27" s="997"/>
      <c r="CD27" s="561" t="s">
        <v>1212</v>
      </c>
      <c r="CE27" s="391">
        <v>1</v>
      </c>
      <c r="CF27" s="419" t="s">
        <v>1213</v>
      </c>
      <c r="CG27" s="392">
        <v>1</v>
      </c>
      <c r="CH27" s="420" t="s">
        <v>1213</v>
      </c>
      <c r="CI27" s="391">
        <v>1</v>
      </c>
      <c r="CJ27" s="420" t="s">
        <v>1214</v>
      </c>
      <c r="CK27" s="391">
        <v>1</v>
      </c>
      <c r="CL27" s="420" t="s">
        <v>1214</v>
      </c>
      <c r="CM27" s="663">
        <v>1</v>
      </c>
      <c r="CN27" s="678" t="s">
        <v>1214</v>
      </c>
      <c r="CO27" s="679">
        <v>1</v>
      </c>
      <c r="CP27" s="692" t="s">
        <v>1214</v>
      </c>
      <c r="CQ27" s="693">
        <v>1</v>
      </c>
      <c r="CR27" s="420" t="s">
        <v>1214</v>
      </c>
      <c r="CS27" s="391">
        <v>1</v>
      </c>
      <c r="CT27" s="420" t="s">
        <v>1214</v>
      </c>
      <c r="CU27" s="391">
        <v>1</v>
      </c>
      <c r="CV27" s="420" t="s">
        <v>1214</v>
      </c>
      <c r="CW27" s="391">
        <v>1</v>
      </c>
      <c r="CX27" s="841" t="s">
        <v>1214</v>
      </c>
      <c r="CY27" s="391">
        <v>1</v>
      </c>
      <c r="CZ27" s="841" t="s">
        <v>1214</v>
      </c>
      <c r="DA27" s="391">
        <v>1</v>
      </c>
      <c r="DB27" s="841"/>
      <c r="DC27" s="391"/>
    </row>
    <row r="28" spans="1:107" s="388" customFormat="1" ht="30" customHeight="1">
      <c r="A28" s="1047"/>
      <c r="B28" s="1043"/>
      <c r="C28" s="1043"/>
      <c r="D28" s="1043"/>
      <c r="E28" s="1043"/>
      <c r="F28" s="959"/>
      <c r="G28" s="1048"/>
      <c r="H28" s="1051"/>
      <c r="I28" s="1051"/>
      <c r="J28" s="960"/>
      <c r="K28" s="1006"/>
      <c r="L28" s="1039"/>
      <c r="M28" s="878"/>
      <c r="N28" s="960"/>
      <c r="O28" s="960"/>
      <c r="P28" s="975"/>
      <c r="Q28" s="34"/>
      <c r="R28" s="34" t="s">
        <v>1167</v>
      </c>
      <c r="S28" s="37" t="s">
        <v>1215</v>
      </c>
      <c r="T28" s="45">
        <v>0.3</v>
      </c>
      <c r="U28" s="45" t="s">
        <v>565</v>
      </c>
      <c r="V28" s="297" t="s">
        <v>1183</v>
      </c>
      <c r="W28" s="297" t="s">
        <v>1183</v>
      </c>
      <c r="X28" s="297" t="s">
        <v>1197</v>
      </c>
      <c r="Y28" s="297" t="s">
        <v>1183</v>
      </c>
      <c r="Z28" s="297" t="s">
        <v>1183</v>
      </c>
      <c r="AA28" s="297" t="s">
        <v>1183</v>
      </c>
      <c r="AB28" s="297" t="s">
        <v>1183</v>
      </c>
      <c r="AC28" s="297" t="s">
        <v>1183</v>
      </c>
      <c r="AD28" s="297" t="s">
        <v>1183</v>
      </c>
      <c r="AE28" s="297" t="s">
        <v>1183</v>
      </c>
      <c r="AF28" s="297" t="s">
        <v>1183</v>
      </c>
      <c r="AG28" s="297" t="s">
        <v>1183</v>
      </c>
      <c r="AH28" s="297" t="s">
        <v>1183</v>
      </c>
      <c r="AI28" s="286" t="s">
        <v>741</v>
      </c>
      <c r="AJ28" s="286" t="s">
        <v>47</v>
      </c>
      <c r="AK28" s="286" t="s">
        <v>1198</v>
      </c>
      <c r="AL28" s="286" t="s">
        <v>1198</v>
      </c>
      <c r="AM28" s="286" t="s">
        <v>1198</v>
      </c>
      <c r="AN28" s="286" t="s">
        <v>1198</v>
      </c>
      <c r="AO28" s="286" t="s">
        <v>1198</v>
      </c>
      <c r="AP28" s="286" t="s">
        <v>1198</v>
      </c>
      <c r="AQ28" s="286" t="s">
        <v>1198</v>
      </c>
      <c r="AR28" s="286" t="s">
        <v>1198</v>
      </c>
      <c r="AS28" s="286" t="s">
        <v>1198</v>
      </c>
      <c r="AT28" s="286" t="s">
        <v>1198</v>
      </c>
      <c r="AU28" s="286" t="s">
        <v>1198</v>
      </c>
      <c r="AV28" s="976"/>
      <c r="AW28" s="950"/>
      <c r="AX28" s="950"/>
      <c r="AY28" s="962"/>
      <c r="AZ28" s="947"/>
      <c r="BA28" s="947"/>
      <c r="BB28" s="947"/>
      <c r="BC28" s="947"/>
      <c r="BD28" s="947"/>
      <c r="BE28" s="947"/>
      <c r="BF28" s="947"/>
      <c r="BG28" s="947"/>
      <c r="BH28" s="947"/>
      <c r="BI28" s="947"/>
      <c r="BJ28" s="947"/>
      <c r="BK28" s="947"/>
      <c r="BL28" s="947"/>
      <c r="BM28" s="1012"/>
      <c r="BN28" s="1012"/>
      <c r="BO28" s="954"/>
      <c r="BP28" s="954"/>
      <c r="BQ28" s="954"/>
      <c r="BR28" s="954"/>
      <c r="BS28" s="954"/>
      <c r="BT28" s="954"/>
      <c r="BU28" s="954"/>
      <c r="BV28" s="954"/>
      <c r="BW28" s="954"/>
      <c r="BX28" s="954"/>
      <c r="BY28" s="954"/>
      <c r="BZ28" s="1039"/>
      <c r="CA28" s="1041"/>
      <c r="CB28" s="1040"/>
      <c r="CC28" s="997"/>
      <c r="CD28" s="561" t="s">
        <v>1212</v>
      </c>
      <c r="CE28" s="391">
        <v>1</v>
      </c>
      <c r="CF28" s="419" t="s">
        <v>1212</v>
      </c>
      <c r="CG28" s="392">
        <v>1</v>
      </c>
      <c r="CH28" s="420" t="s">
        <v>1212</v>
      </c>
      <c r="CI28" s="391">
        <v>1</v>
      </c>
      <c r="CJ28" s="420" t="s">
        <v>1214</v>
      </c>
      <c r="CK28" s="391">
        <v>1</v>
      </c>
      <c r="CL28" s="420" t="s">
        <v>1214</v>
      </c>
      <c r="CM28" s="663">
        <v>1</v>
      </c>
      <c r="CN28" s="678" t="s">
        <v>1214</v>
      </c>
      <c r="CO28" s="679">
        <v>1</v>
      </c>
      <c r="CP28" s="692" t="s">
        <v>1214</v>
      </c>
      <c r="CQ28" s="693">
        <v>1</v>
      </c>
      <c r="CR28" s="420" t="s">
        <v>1214</v>
      </c>
      <c r="CS28" s="391">
        <v>1</v>
      </c>
      <c r="CT28" s="420" t="s">
        <v>1214</v>
      </c>
      <c r="CU28" s="391">
        <v>1</v>
      </c>
      <c r="CV28" s="420" t="s">
        <v>1214</v>
      </c>
      <c r="CW28" s="391">
        <v>1</v>
      </c>
      <c r="CX28" s="841" t="s">
        <v>1214</v>
      </c>
      <c r="CY28" s="391">
        <v>1</v>
      </c>
      <c r="CZ28" s="841" t="s">
        <v>1214</v>
      </c>
      <c r="DA28" s="391">
        <v>1</v>
      </c>
      <c r="DB28" s="841"/>
      <c r="DC28" s="391"/>
    </row>
    <row r="29" spans="1:107" s="388" customFormat="1" ht="30" customHeight="1">
      <c r="A29" s="1047"/>
      <c r="B29" s="1043"/>
      <c r="C29" s="1043"/>
      <c r="D29" s="1043"/>
      <c r="E29" s="1043"/>
      <c r="F29" s="959"/>
      <c r="G29" s="1048"/>
      <c r="H29" s="1051"/>
      <c r="I29" s="1051"/>
      <c r="J29" s="960"/>
      <c r="K29" s="1006"/>
      <c r="L29" s="1039"/>
      <c r="M29" s="878"/>
      <c r="N29" s="960"/>
      <c r="O29" s="960"/>
      <c r="P29" s="975"/>
      <c r="Q29" s="34"/>
      <c r="R29" s="34" t="s">
        <v>1167</v>
      </c>
      <c r="S29" s="37" t="s">
        <v>1216</v>
      </c>
      <c r="T29" s="45">
        <v>0.2</v>
      </c>
      <c r="U29" s="45" t="s">
        <v>46</v>
      </c>
      <c r="V29" s="297" t="s">
        <v>1183</v>
      </c>
      <c r="W29" s="297" t="s">
        <v>1183</v>
      </c>
      <c r="X29" s="297" t="s">
        <v>1183</v>
      </c>
      <c r="Y29" s="297" t="s">
        <v>1197</v>
      </c>
      <c r="Z29" s="297" t="s">
        <v>1183</v>
      </c>
      <c r="AA29" s="297" t="s">
        <v>1183</v>
      </c>
      <c r="AB29" s="297" t="s">
        <v>1183</v>
      </c>
      <c r="AC29" s="297" t="s">
        <v>1183</v>
      </c>
      <c r="AD29" s="297" t="s">
        <v>1183</v>
      </c>
      <c r="AE29" s="297" t="s">
        <v>1183</v>
      </c>
      <c r="AF29" s="297" t="s">
        <v>1183</v>
      </c>
      <c r="AG29" s="297" t="s">
        <v>1183</v>
      </c>
      <c r="AH29" s="297" t="s">
        <v>1183</v>
      </c>
      <c r="AI29" s="286" t="s">
        <v>741</v>
      </c>
      <c r="AJ29" s="286" t="s">
        <v>62</v>
      </c>
      <c r="AK29" s="286" t="s">
        <v>47</v>
      </c>
      <c r="AL29" s="286" t="s">
        <v>1198</v>
      </c>
      <c r="AM29" s="286" t="s">
        <v>1198</v>
      </c>
      <c r="AN29" s="286" t="s">
        <v>1198</v>
      </c>
      <c r="AO29" s="286" t="s">
        <v>1198</v>
      </c>
      <c r="AP29" s="286" t="s">
        <v>1198</v>
      </c>
      <c r="AQ29" s="286" t="s">
        <v>1198</v>
      </c>
      <c r="AR29" s="286" t="s">
        <v>1198</v>
      </c>
      <c r="AS29" s="286" t="s">
        <v>1198</v>
      </c>
      <c r="AT29" s="286" t="s">
        <v>1198</v>
      </c>
      <c r="AU29" s="286" t="s">
        <v>1198</v>
      </c>
      <c r="AV29" s="976"/>
      <c r="AW29" s="950"/>
      <c r="AX29" s="950"/>
      <c r="AY29" s="962"/>
      <c r="AZ29" s="947"/>
      <c r="BA29" s="947"/>
      <c r="BB29" s="947"/>
      <c r="BC29" s="947"/>
      <c r="BD29" s="947"/>
      <c r="BE29" s="947"/>
      <c r="BF29" s="947"/>
      <c r="BG29" s="947"/>
      <c r="BH29" s="947"/>
      <c r="BI29" s="947"/>
      <c r="BJ29" s="947"/>
      <c r="BK29" s="947"/>
      <c r="BL29" s="947"/>
      <c r="BM29" s="1012"/>
      <c r="BN29" s="1012"/>
      <c r="BO29" s="954"/>
      <c r="BP29" s="954"/>
      <c r="BQ29" s="954"/>
      <c r="BR29" s="954"/>
      <c r="BS29" s="954"/>
      <c r="BT29" s="954"/>
      <c r="BU29" s="954"/>
      <c r="BV29" s="954"/>
      <c r="BW29" s="954"/>
      <c r="BX29" s="954"/>
      <c r="BY29" s="954"/>
      <c r="BZ29" s="1039"/>
      <c r="CA29" s="1041"/>
      <c r="CB29" s="1040"/>
      <c r="CC29" s="997"/>
      <c r="CD29" s="561" t="s">
        <v>1184</v>
      </c>
      <c r="CE29" s="391">
        <v>0.5</v>
      </c>
      <c r="CF29" s="419" t="s">
        <v>1217</v>
      </c>
      <c r="CG29" s="392">
        <v>0.9</v>
      </c>
      <c r="CH29" s="420" t="s">
        <v>1218</v>
      </c>
      <c r="CI29" s="391">
        <v>1</v>
      </c>
      <c r="CJ29" s="420" t="s">
        <v>1219</v>
      </c>
      <c r="CK29" s="391">
        <v>1</v>
      </c>
      <c r="CL29" s="420" t="s">
        <v>1219</v>
      </c>
      <c r="CM29" s="663">
        <v>1</v>
      </c>
      <c r="CN29" s="678" t="s">
        <v>1219</v>
      </c>
      <c r="CO29" s="679">
        <v>1</v>
      </c>
      <c r="CP29" s="692" t="s">
        <v>1219</v>
      </c>
      <c r="CQ29" s="693">
        <v>1</v>
      </c>
      <c r="CR29" s="420" t="s">
        <v>1219</v>
      </c>
      <c r="CS29" s="391">
        <v>1</v>
      </c>
      <c r="CT29" s="420" t="s">
        <v>1219</v>
      </c>
      <c r="CU29" s="391">
        <v>1</v>
      </c>
      <c r="CV29" s="420" t="s">
        <v>1219</v>
      </c>
      <c r="CW29" s="391">
        <v>1</v>
      </c>
      <c r="CX29" s="841" t="s">
        <v>1219</v>
      </c>
      <c r="CY29" s="391">
        <v>1</v>
      </c>
      <c r="CZ29" s="841" t="s">
        <v>1219</v>
      </c>
      <c r="DA29" s="391">
        <v>1</v>
      </c>
      <c r="DB29" s="841"/>
      <c r="DC29" s="391"/>
    </row>
    <row r="30" spans="1:107" s="388" customFormat="1" ht="207" customHeight="1">
      <c r="A30" s="1047"/>
      <c r="B30" s="1043"/>
      <c r="C30" s="1043"/>
      <c r="D30" s="1043"/>
      <c r="E30" s="1043"/>
      <c r="F30" s="959"/>
      <c r="G30" s="1048"/>
      <c r="H30" s="1051"/>
      <c r="I30" s="1051"/>
      <c r="J30" s="960"/>
      <c r="K30" s="1006"/>
      <c r="L30" s="1039"/>
      <c r="M30" s="878"/>
      <c r="N30" s="960"/>
      <c r="O30" s="960"/>
      <c r="P30" s="975"/>
      <c r="Q30" s="34"/>
      <c r="R30" s="34" t="s">
        <v>1167</v>
      </c>
      <c r="S30" s="829" t="s">
        <v>1211</v>
      </c>
      <c r="T30" s="45">
        <v>0.2</v>
      </c>
      <c r="U30" s="45" t="s">
        <v>51</v>
      </c>
      <c r="V30" s="297" t="s">
        <v>1183</v>
      </c>
      <c r="W30" s="297" t="s">
        <v>1183</v>
      </c>
      <c r="X30" s="297" t="s">
        <v>1183</v>
      </c>
      <c r="Y30" s="297" t="s">
        <v>1183</v>
      </c>
      <c r="Z30" s="297" t="s">
        <v>1183</v>
      </c>
      <c r="AA30" s="297" t="s">
        <v>1183</v>
      </c>
      <c r="AB30" s="297" t="s">
        <v>1183</v>
      </c>
      <c r="AC30" s="297" t="s">
        <v>1183</v>
      </c>
      <c r="AD30" s="297" t="s">
        <v>1183</v>
      </c>
      <c r="AE30" s="297" t="s">
        <v>1183</v>
      </c>
      <c r="AF30" s="297" t="s">
        <v>1183</v>
      </c>
      <c r="AG30" s="297" t="s">
        <v>1197</v>
      </c>
      <c r="AH30" s="297" t="s">
        <v>1183</v>
      </c>
      <c r="AI30" s="286" t="s">
        <v>741</v>
      </c>
      <c r="AJ30" s="286" t="s">
        <v>741</v>
      </c>
      <c r="AK30" s="286" t="s">
        <v>62</v>
      </c>
      <c r="AL30" s="286" t="s">
        <v>62</v>
      </c>
      <c r="AM30" s="286" t="s">
        <v>62</v>
      </c>
      <c r="AN30" s="286" t="s">
        <v>741</v>
      </c>
      <c r="AO30" s="286" t="s">
        <v>741</v>
      </c>
      <c r="AP30" s="286" t="s">
        <v>741</v>
      </c>
      <c r="AQ30" s="286" t="s">
        <v>62</v>
      </c>
      <c r="AR30" s="286" t="s">
        <v>62</v>
      </c>
      <c r="AS30" s="286" t="s">
        <v>741</v>
      </c>
      <c r="AT30" s="286" t="s">
        <v>47</v>
      </c>
      <c r="AU30" s="286" t="s">
        <v>741</v>
      </c>
      <c r="AV30" s="976"/>
      <c r="AW30" s="950"/>
      <c r="AX30" s="950"/>
      <c r="AY30" s="962"/>
      <c r="AZ30" s="947"/>
      <c r="BA30" s="947"/>
      <c r="BB30" s="947"/>
      <c r="BC30" s="947"/>
      <c r="BD30" s="947"/>
      <c r="BE30" s="947"/>
      <c r="BF30" s="947"/>
      <c r="BG30" s="947"/>
      <c r="BH30" s="947"/>
      <c r="BI30" s="947"/>
      <c r="BJ30" s="947"/>
      <c r="BK30" s="947"/>
      <c r="BL30" s="947"/>
      <c r="BM30" s="1012"/>
      <c r="BN30" s="1012"/>
      <c r="BO30" s="954"/>
      <c r="BP30" s="954"/>
      <c r="BQ30" s="954"/>
      <c r="BR30" s="954"/>
      <c r="BS30" s="954"/>
      <c r="BT30" s="954"/>
      <c r="BU30" s="954"/>
      <c r="BV30" s="954"/>
      <c r="BW30" s="954"/>
      <c r="BX30" s="954"/>
      <c r="BY30" s="954"/>
      <c r="BZ30" s="1039"/>
      <c r="CA30" s="1041"/>
      <c r="CB30" s="1040"/>
      <c r="CC30" s="997"/>
      <c r="CD30" s="561" t="s">
        <v>1184</v>
      </c>
      <c r="CE30" s="391">
        <v>0</v>
      </c>
      <c r="CF30" s="419" t="s">
        <v>1184</v>
      </c>
      <c r="CG30" s="392">
        <v>0</v>
      </c>
      <c r="CH30" s="420" t="s">
        <v>1220</v>
      </c>
      <c r="CI30" s="391">
        <v>0.74</v>
      </c>
      <c r="CJ30" s="420" t="s">
        <v>1221</v>
      </c>
      <c r="CK30" s="391">
        <v>0.96</v>
      </c>
      <c r="CL30" s="420" t="s">
        <v>1222</v>
      </c>
      <c r="CM30" s="663">
        <v>0.96</v>
      </c>
      <c r="CN30" s="678" t="s">
        <v>1223</v>
      </c>
      <c r="CO30" s="679">
        <v>0.96</v>
      </c>
      <c r="CP30" s="692" t="s">
        <v>1224</v>
      </c>
      <c r="CQ30" s="693">
        <v>0.96</v>
      </c>
      <c r="CR30" s="420" t="s">
        <v>1225</v>
      </c>
      <c r="CS30" s="391">
        <v>0.92</v>
      </c>
      <c r="CT30" s="420" t="s">
        <v>1226</v>
      </c>
      <c r="CU30" s="391">
        <v>0.92</v>
      </c>
      <c r="CV30" s="420" t="s">
        <v>1227</v>
      </c>
      <c r="CW30" s="391">
        <v>0.92</v>
      </c>
      <c r="CX30" s="841" t="s">
        <v>1228</v>
      </c>
      <c r="CY30" s="391">
        <v>0.97</v>
      </c>
      <c r="CZ30" s="420" t="s">
        <v>2647</v>
      </c>
      <c r="DA30" s="391">
        <v>1</v>
      </c>
      <c r="DB30" s="420"/>
      <c r="DC30" s="391"/>
    </row>
    <row r="31" spans="1:107" s="388" customFormat="1" ht="66.650000000000006" customHeight="1">
      <c r="A31" s="1047" t="s">
        <v>100</v>
      </c>
      <c r="B31" s="1043"/>
      <c r="C31" s="1043"/>
      <c r="D31" s="1043"/>
      <c r="E31" s="1043"/>
      <c r="F31" s="959"/>
      <c r="G31" s="1048"/>
      <c r="H31" s="1051"/>
      <c r="I31" s="1051"/>
      <c r="J31" s="960"/>
      <c r="K31" s="1006"/>
      <c r="L31" s="1039"/>
      <c r="M31" s="878"/>
      <c r="N31" s="960"/>
      <c r="O31" s="960">
        <v>1</v>
      </c>
      <c r="P31" s="975" t="s">
        <v>1229</v>
      </c>
      <c r="Q31" s="34"/>
      <c r="R31" s="34" t="s">
        <v>1167</v>
      </c>
      <c r="S31" s="37" t="s">
        <v>1216</v>
      </c>
      <c r="T31" s="45">
        <v>0.5</v>
      </c>
      <c r="U31" s="45" t="s">
        <v>46</v>
      </c>
      <c r="V31" s="297" t="s">
        <v>1183</v>
      </c>
      <c r="W31" s="297" t="s">
        <v>1183</v>
      </c>
      <c r="X31" s="297" t="s">
        <v>1183</v>
      </c>
      <c r="Y31" s="297" t="s">
        <v>1197</v>
      </c>
      <c r="Z31" s="297" t="s">
        <v>1183</v>
      </c>
      <c r="AA31" s="297" t="s">
        <v>1183</v>
      </c>
      <c r="AB31" s="297" t="s">
        <v>1183</v>
      </c>
      <c r="AC31" s="297" t="s">
        <v>1183</v>
      </c>
      <c r="AD31" s="297" t="s">
        <v>1183</v>
      </c>
      <c r="AE31" s="297" t="s">
        <v>1183</v>
      </c>
      <c r="AF31" s="297" t="s">
        <v>1183</v>
      </c>
      <c r="AG31" s="297" t="s">
        <v>1183</v>
      </c>
      <c r="AH31" s="297" t="s">
        <v>1183</v>
      </c>
      <c r="AI31" s="286" t="s">
        <v>62</v>
      </c>
      <c r="AJ31" s="286" t="s">
        <v>62</v>
      </c>
      <c r="AK31" s="286" t="s">
        <v>47</v>
      </c>
      <c r="AL31" s="286" t="s">
        <v>1198</v>
      </c>
      <c r="AM31" s="286" t="s">
        <v>1198</v>
      </c>
      <c r="AN31" s="286" t="s">
        <v>1198</v>
      </c>
      <c r="AO31" s="286" t="s">
        <v>1198</v>
      </c>
      <c r="AP31" s="286" t="s">
        <v>1198</v>
      </c>
      <c r="AQ31" s="286" t="s">
        <v>1198</v>
      </c>
      <c r="AR31" s="286" t="s">
        <v>1198</v>
      </c>
      <c r="AS31" s="286" t="s">
        <v>1198</v>
      </c>
      <c r="AT31" s="286" t="s">
        <v>1198</v>
      </c>
      <c r="AU31" s="286" t="s">
        <v>1198</v>
      </c>
      <c r="AV31" s="976" t="s">
        <v>1211</v>
      </c>
      <c r="AW31" s="950" t="s">
        <v>318</v>
      </c>
      <c r="AX31" s="950">
        <v>1</v>
      </c>
      <c r="AY31" s="961" t="str">
        <f>+U32</f>
        <v>Diciembre</v>
      </c>
      <c r="AZ31" s="947" t="s">
        <v>1183</v>
      </c>
      <c r="BA31" s="947" t="s">
        <v>1183</v>
      </c>
      <c r="BB31" s="947" t="s">
        <v>1183</v>
      </c>
      <c r="BC31" s="947" t="s">
        <v>1183</v>
      </c>
      <c r="BD31" s="947" t="s">
        <v>1183</v>
      </c>
      <c r="BE31" s="947" t="s">
        <v>1183</v>
      </c>
      <c r="BF31" s="947" t="s">
        <v>1183</v>
      </c>
      <c r="BG31" s="947" t="s">
        <v>1183</v>
      </c>
      <c r="BH31" s="947" t="s">
        <v>1183</v>
      </c>
      <c r="BI31" s="947" t="s">
        <v>1183</v>
      </c>
      <c r="BJ31" s="947" t="s">
        <v>1183</v>
      </c>
      <c r="BK31" s="947" t="s">
        <v>1197</v>
      </c>
      <c r="BL31" s="947" t="s">
        <v>1183</v>
      </c>
      <c r="BM31" s="1012" t="s">
        <v>62</v>
      </c>
      <c r="BN31" s="954" t="s">
        <v>741</v>
      </c>
      <c r="BO31" s="954" t="s">
        <v>62</v>
      </c>
      <c r="BP31" s="954" t="s">
        <v>62</v>
      </c>
      <c r="BQ31" s="954" t="s">
        <v>62</v>
      </c>
      <c r="BR31" s="954" t="s">
        <v>741</v>
      </c>
      <c r="BS31" s="954" t="s">
        <v>741</v>
      </c>
      <c r="BT31" s="954" t="s">
        <v>741</v>
      </c>
      <c r="BU31" s="954" t="s">
        <v>62</v>
      </c>
      <c r="BV31" s="954" t="s">
        <v>62</v>
      </c>
      <c r="BW31" s="954" t="s">
        <v>741</v>
      </c>
      <c r="BX31" s="954" t="s">
        <v>47</v>
      </c>
      <c r="BY31" s="954" t="s">
        <v>741</v>
      </c>
      <c r="BZ31" s="1039"/>
      <c r="CA31" s="1041"/>
      <c r="CB31" s="1040"/>
      <c r="CC31" s="997"/>
      <c r="CD31" s="561" t="s">
        <v>1230</v>
      </c>
      <c r="CE31" s="391">
        <v>0.81</v>
      </c>
      <c r="CF31" s="419" t="s">
        <v>1231</v>
      </c>
      <c r="CG31" s="392">
        <v>0.91</v>
      </c>
      <c r="CH31" s="420" t="s">
        <v>1232</v>
      </c>
      <c r="CI31" s="391">
        <v>1</v>
      </c>
      <c r="CJ31" s="420" t="s">
        <v>1219</v>
      </c>
      <c r="CK31" s="391">
        <v>1</v>
      </c>
      <c r="CL31" s="420" t="s">
        <v>1219</v>
      </c>
      <c r="CM31" s="663">
        <v>1</v>
      </c>
      <c r="CN31" s="678" t="s">
        <v>1219</v>
      </c>
      <c r="CO31" s="679">
        <v>1</v>
      </c>
      <c r="CP31" s="692" t="s">
        <v>1219</v>
      </c>
      <c r="CQ31" s="693">
        <v>1</v>
      </c>
      <c r="CR31" s="420" t="s">
        <v>1219</v>
      </c>
      <c r="CS31" s="391">
        <v>1</v>
      </c>
      <c r="CT31" s="420" t="s">
        <v>1219</v>
      </c>
      <c r="CU31" s="391">
        <v>1</v>
      </c>
      <c r="CV31" s="420" t="s">
        <v>1219</v>
      </c>
      <c r="CW31" s="391">
        <v>1</v>
      </c>
      <c r="CX31" s="841" t="s">
        <v>1219</v>
      </c>
      <c r="CY31" s="391">
        <v>1</v>
      </c>
      <c r="CZ31" s="841" t="s">
        <v>1219</v>
      </c>
      <c r="DA31" s="391">
        <v>1</v>
      </c>
      <c r="DB31" s="841"/>
      <c r="DC31" s="391"/>
    </row>
    <row r="32" spans="1:107" s="388" customFormat="1" ht="240.75" customHeight="1">
      <c r="A32" s="1047"/>
      <c r="B32" s="1043"/>
      <c r="C32" s="1043"/>
      <c r="D32" s="1043"/>
      <c r="E32" s="1043"/>
      <c r="F32" s="959"/>
      <c r="G32" s="1048"/>
      <c r="H32" s="1051"/>
      <c r="I32" s="1051"/>
      <c r="J32" s="960"/>
      <c r="K32" s="1006"/>
      <c r="L32" s="1039"/>
      <c r="M32" s="878"/>
      <c r="N32" s="960"/>
      <c r="O32" s="960"/>
      <c r="P32" s="975"/>
      <c r="Q32" s="34"/>
      <c r="R32" s="34" t="s">
        <v>1167</v>
      </c>
      <c r="S32" s="829" t="s">
        <v>1211</v>
      </c>
      <c r="T32" s="45">
        <v>0.5</v>
      </c>
      <c r="U32" s="45" t="s">
        <v>51</v>
      </c>
      <c r="V32" s="297" t="s">
        <v>1183</v>
      </c>
      <c r="W32" s="297" t="s">
        <v>1183</v>
      </c>
      <c r="X32" s="297" t="s">
        <v>1183</v>
      </c>
      <c r="Y32" s="297" t="s">
        <v>1183</v>
      </c>
      <c r="Z32" s="297" t="s">
        <v>1183</v>
      </c>
      <c r="AA32" s="297" t="s">
        <v>1183</v>
      </c>
      <c r="AB32" s="297" t="s">
        <v>1183</v>
      </c>
      <c r="AC32" s="297" t="s">
        <v>1183</v>
      </c>
      <c r="AD32" s="297" t="s">
        <v>1183</v>
      </c>
      <c r="AE32" s="297" t="s">
        <v>1183</v>
      </c>
      <c r="AF32" s="297" t="s">
        <v>1183</v>
      </c>
      <c r="AG32" s="297" t="s">
        <v>1197</v>
      </c>
      <c r="AH32" s="297" t="s">
        <v>1183</v>
      </c>
      <c r="AI32" s="286" t="s">
        <v>741</v>
      </c>
      <c r="AJ32" s="286" t="s">
        <v>741</v>
      </c>
      <c r="AK32" s="286" t="s">
        <v>62</v>
      </c>
      <c r="AL32" s="286" t="s">
        <v>62</v>
      </c>
      <c r="AM32" s="286" t="s">
        <v>62</v>
      </c>
      <c r="AN32" s="286" t="s">
        <v>741</v>
      </c>
      <c r="AO32" s="286" t="s">
        <v>741</v>
      </c>
      <c r="AP32" s="286" t="s">
        <v>741</v>
      </c>
      <c r="AQ32" s="286" t="s">
        <v>62</v>
      </c>
      <c r="AR32" s="286" t="s">
        <v>62</v>
      </c>
      <c r="AS32" s="286" t="s">
        <v>741</v>
      </c>
      <c r="AT32" s="286" t="s">
        <v>47</v>
      </c>
      <c r="AU32" s="286" t="s">
        <v>741</v>
      </c>
      <c r="AV32" s="976"/>
      <c r="AW32" s="950"/>
      <c r="AX32" s="950"/>
      <c r="AY32" s="962"/>
      <c r="AZ32" s="947"/>
      <c r="BA32" s="947"/>
      <c r="BB32" s="947"/>
      <c r="BC32" s="947"/>
      <c r="BD32" s="947"/>
      <c r="BE32" s="947"/>
      <c r="BF32" s="947"/>
      <c r="BG32" s="947"/>
      <c r="BH32" s="947"/>
      <c r="BI32" s="947"/>
      <c r="BJ32" s="947"/>
      <c r="BK32" s="947"/>
      <c r="BL32" s="947"/>
      <c r="BM32" s="1012"/>
      <c r="BN32" s="954"/>
      <c r="BO32" s="954"/>
      <c r="BP32" s="954"/>
      <c r="BQ32" s="954"/>
      <c r="BR32" s="954"/>
      <c r="BS32" s="954"/>
      <c r="BT32" s="954"/>
      <c r="BU32" s="954"/>
      <c r="BV32" s="954"/>
      <c r="BW32" s="954"/>
      <c r="BX32" s="954"/>
      <c r="BY32" s="954"/>
      <c r="BZ32" s="1039"/>
      <c r="CA32" s="1041"/>
      <c r="CB32" s="1040"/>
      <c r="CC32" s="997"/>
      <c r="CD32" s="561" t="s">
        <v>1184</v>
      </c>
      <c r="CE32" s="391">
        <v>0</v>
      </c>
      <c r="CF32" s="419" t="s">
        <v>1233</v>
      </c>
      <c r="CG32" s="392">
        <v>0</v>
      </c>
      <c r="CH32" s="420" t="s">
        <v>1234</v>
      </c>
      <c r="CI32" s="391">
        <v>0.59</v>
      </c>
      <c r="CJ32" s="420" t="s">
        <v>1235</v>
      </c>
      <c r="CK32" s="391">
        <v>0.96</v>
      </c>
      <c r="CL32" s="420" t="s">
        <v>1236</v>
      </c>
      <c r="CM32" s="663">
        <v>0.96</v>
      </c>
      <c r="CN32" s="678" t="s">
        <v>1237</v>
      </c>
      <c r="CO32" s="679">
        <v>0.97</v>
      </c>
      <c r="CP32" s="692" t="s">
        <v>1224</v>
      </c>
      <c r="CQ32" s="693">
        <v>0.97</v>
      </c>
      <c r="CR32" s="420" t="s">
        <v>1238</v>
      </c>
      <c r="CS32" s="391">
        <v>0.97</v>
      </c>
      <c r="CT32" s="420" t="s">
        <v>1226</v>
      </c>
      <c r="CU32" s="391">
        <v>0.97</v>
      </c>
      <c r="CV32" s="420" t="s">
        <v>1227</v>
      </c>
      <c r="CW32" s="391">
        <v>0.97</v>
      </c>
      <c r="CX32" s="841" t="s">
        <v>1239</v>
      </c>
      <c r="CY32" s="391">
        <v>0.97</v>
      </c>
      <c r="CZ32" s="420" t="s">
        <v>2646</v>
      </c>
      <c r="DA32" s="391">
        <v>1</v>
      </c>
      <c r="DB32" s="860"/>
      <c r="DC32" s="391"/>
    </row>
    <row r="33" spans="1:107" s="388" customFormat="1" ht="59.25" customHeight="1">
      <c r="A33" s="1047" t="s">
        <v>105</v>
      </c>
      <c r="B33" s="1043"/>
      <c r="C33" s="1043"/>
      <c r="D33" s="1043"/>
      <c r="E33" s="1043"/>
      <c r="F33" s="959"/>
      <c r="G33" s="1048"/>
      <c r="H33" s="1051"/>
      <c r="I33" s="1051"/>
      <c r="J33" s="960"/>
      <c r="K33" s="1006"/>
      <c r="L33" s="1039"/>
      <c r="M33" s="878"/>
      <c r="N33" s="960"/>
      <c r="O33" s="960">
        <v>1</v>
      </c>
      <c r="P33" s="975" t="s">
        <v>1240</v>
      </c>
      <c r="Q33" s="445"/>
      <c r="R33" s="34" t="s">
        <v>1167</v>
      </c>
      <c r="S33" s="37" t="s">
        <v>1215</v>
      </c>
      <c r="T33" s="45">
        <v>0.62</v>
      </c>
      <c r="U33" s="45" t="s">
        <v>46</v>
      </c>
      <c r="V33" s="297" t="s">
        <v>1183</v>
      </c>
      <c r="W33" s="297" t="s">
        <v>1183</v>
      </c>
      <c r="X33" s="297" t="s">
        <v>1183</v>
      </c>
      <c r="Y33" s="297" t="s">
        <v>1197</v>
      </c>
      <c r="Z33" s="297" t="s">
        <v>1183</v>
      </c>
      <c r="AA33" s="297" t="s">
        <v>1183</v>
      </c>
      <c r="AB33" s="297" t="s">
        <v>1183</v>
      </c>
      <c r="AC33" s="297" t="s">
        <v>1183</v>
      </c>
      <c r="AD33" s="297" t="s">
        <v>1183</v>
      </c>
      <c r="AE33" s="297" t="s">
        <v>1183</v>
      </c>
      <c r="AF33" s="297" t="s">
        <v>1183</v>
      </c>
      <c r="AG33" s="297" t="s">
        <v>1183</v>
      </c>
      <c r="AH33" s="297" t="s">
        <v>1183</v>
      </c>
      <c r="AI33" s="286" t="s">
        <v>62</v>
      </c>
      <c r="AJ33" s="286" t="s">
        <v>741</v>
      </c>
      <c r="AK33" s="286" t="s">
        <v>47</v>
      </c>
      <c r="AL33" s="286" t="s">
        <v>1198</v>
      </c>
      <c r="AM33" s="286" t="s">
        <v>1198</v>
      </c>
      <c r="AN33" s="286" t="s">
        <v>1198</v>
      </c>
      <c r="AO33" s="286" t="s">
        <v>1198</v>
      </c>
      <c r="AP33" s="286" t="s">
        <v>1198</v>
      </c>
      <c r="AQ33" s="286" t="s">
        <v>1198</v>
      </c>
      <c r="AR33" s="286" t="s">
        <v>1198</v>
      </c>
      <c r="AS33" s="286" t="s">
        <v>1198</v>
      </c>
      <c r="AT33" s="286" t="s">
        <v>1198</v>
      </c>
      <c r="AU33" s="286" t="s">
        <v>1198</v>
      </c>
      <c r="AV33" s="976" t="s">
        <v>1211</v>
      </c>
      <c r="AW33" s="950" t="s">
        <v>318</v>
      </c>
      <c r="AX33" s="950">
        <v>1</v>
      </c>
      <c r="AY33" s="961" t="str">
        <f>+U35</f>
        <v>Diciembre</v>
      </c>
      <c r="AZ33" s="947" t="s">
        <v>1183</v>
      </c>
      <c r="BA33" s="947" t="s">
        <v>1183</v>
      </c>
      <c r="BB33" s="947" t="s">
        <v>1183</v>
      </c>
      <c r="BC33" s="947" t="s">
        <v>1183</v>
      </c>
      <c r="BD33" s="947" t="s">
        <v>1183</v>
      </c>
      <c r="BE33" s="947" t="s">
        <v>1183</v>
      </c>
      <c r="BF33" s="947" t="s">
        <v>1183</v>
      </c>
      <c r="BG33" s="947" t="s">
        <v>1183</v>
      </c>
      <c r="BH33" s="947" t="s">
        <v>1183</v>
      </c>
      <c r="BI33" s="947" t="s">
        <v>1183</v>
      </c>
      <c r="BJ33" s="947" t="s">
        <v>1183</v>
      </c>
      <c r="BK33" s="947" t="s">
        <v>1197</v>
      </c>
      <c r="BL33" s="947" t="s">
        <v>1183</v>
      </c>
      <c r="BM33" s="1012" t="s">
        <v>62</v>
      </c>
      <c r="BN33" s="954" t="s">
        <v>741</v>
      </c>
      <c r="BO33" s="954" t="s">
        <v>62</v>
      </c>
      <c r="BP33" s="954" t="s">
        <v>62</v>
      </c>
      <c r="BQ33" s="954" t="s">
        <v>62</v>
      </c>
      <c r="BR33" s="954" t="s">
        <v>741</v>
      </c>
      <c r="BS33" s="954" t="s">
        <v>741</v>
      </c>
      <c r="BT33" s="954" t="s">
        <v>741</v>
      </c>
      <c r="BU33" s="954" t="s">
        <v>62</v>
      </c>
      <c r="BV33" s="954" t="s">
        <v>62</v>
      </c>
      <c r="BW33" s="954" t="s">
        <v>741</v>
      </c>
      <c r="BX33" s="954" t="s">
        <v>47</v>
      </c>
      <c r="BY33" s="954" t="s">
        <v>741</v>
      </c>
      <c r="BZ33" s="1039"/>
      <c r="CA33" s="1041"/>
      <c r="CB33" s="1040"/>
      <c r="CC33" s="997"/>
      <c r="CD33" s="561" t="s">
        <v>1241</v>
      </c>
      <c r="CE33" s="391">
        <v>0.75</v>
      </c>
      <c r="CF33" s="385" t="s">
        <v>1242</v>
      </c>
      <c r="CG33" s="392">
        <v>0.9</v>
      </c>
      <c r="CH33" s="420" t="s">
        <v>1243</v>
      </c>
      <c r="CI33" s="391">
        <v>1</v>
      </c>
      <c r="CJ33" s="420" t="s">
        <v>1243</v>
      </c>
      <c r="CK33" s="391">
        <v>1</v>
      </c>
      <c r="CL33" s="420" t="s">
        <v>1243</v>
      </c>
      <c r="CM33" s="663">
        <v>1</v>
      </c>
      <c r="CN33" s="678" t="s">
        <v>1243</v>
      </c>
      <c r="CO33" s="679">
        <v>1</v>
      </c>
      <c r="CP33" s="692" t="s">
        <v>1243</v>
      </c>
      <c r="CQ33" s="693">
        <v>1</v>
      </c>
      <c r="CR33" s="420" t="s">
        <v>1243</v>
      </c>
      <c r="CS33" s="391">
        <v>1</v>
      </c>
      <c r="CT33" s="420" t="s">
        <v>1243</v>
      </c>
      <c r="CU33" s="391">
        <v>1</v>
      </c>
      <c r="CV33" s="420" t="s">
        <v>1243</v>
      </c>
      <c r="CW33" s="391">
        <v>1</v>
      </c>
      <c r="CX33" s="841" t="s">
        <v>1243</v>
      </c>
      <c r="CY33" s="391">
        <v>1</v>
      </c>
      <c r="CZ33" s="841" t="s">
        <v>1243</v>
      </c>
      <c r="DA33" s="391">
        <v>1</v>
      </c>
      <c r="DB33" s="841"/>
      <c r="DC33" s="391"/>
    </row>
    <row r="34" spans="1:107" s="388" customFormat="1" ht="70.75" customHeight="1">
      <c r="A34" s="1047"/>
      <c r="B34" s="1043"/>
      <c r="C34" s="1043"/>
      <c r="D34" s="1043"/>
      <c r="E34" s="1043"/>
      <c r="F34" s="959"/>
      <c r="G34" s="1048"/>
      <c r="H34" s="1051"/>
      <c r="I34" s="1051"/>
      <c r="J34" s="960"/>
      <c r="K34" s="1006"/>
      <c r="L34" s="1039"/>
      <c r="M34" s="878"/>
      <c r="N34" s="960"/>
      <c r="O34" s="960"/>
      <c r="P34" s="975"/>
      <c r="Q34" s="445"/>
      <c r="R34" s="34" t="s">
        <v>1167</v>
      </c>
      <c r="S34" s="37" t="s">
        <v>1216</v>
      </c>
      <c r="T34" s="45">
        <v>0.23</v>
      </c>
      <c r="U34" s="45" t="s">
        <v>76</v>
      </c>
      <c r="V34" s="297" t="s">
        <v>1183</v>
      </c>
      <c r="W34" s="297" t="s">
        <v>1183</v>
      </c>
      <c r="X34" s="297" t="s">
        <v>1183</v>
      </c>
      <c r="Y34" s="297" t="s">
        <v>1183</v>
      </c>
      <c r="Z34" s="297" t="s">
        <v>1183</v>
      </c>
      <c r="AA34" s="297" t="s">
        <v>1197</v>
      </c>
      <c r="AB34" s="297" t="s">
        <v>1183</v>
      </c>
      <c r="AC34" s="297" t="s">
        <v>1183</v>
      </c>
      <c r="AD34" s="297" t="s">
        <v>1183</v>
      </c>
      <c r="AE34" s="297" t="s">
        <v>1183</v>
      </c>
      <c r="AF34" s="297" t="s">
        <v>1183</v>
      </c>
      <c r="AG34" s="297" t="s">
        <v>1183</v>
      </c>
      <c r="AH34" s="297" t="s">
        <v>1183</v>
      </c>
      <c r="AI34" s="286" t="s">
        <v>741</v>
      </c>
      <c r="AJ34" s="286" t="s">
        <v>741</v>
      </c>
      <c r="AK34" s="286" t="s">
        <v>62</v>
      </c>
      <c r="AL34" s="286" t="s">
        <v>47</v>
      </c>
      <c r="AM34" s="286" t="s">
        <v>1198</v>
      </c>
      <c r="AN34" s="286" t="s">
        <v>1198</v>
      </c>
      <c r="AO34" s="286" t="s">
        <v>1198</v>
      </c>
      <c r="AP34" s="286" t="s">
        <v>1198</v>
      </c>
      <c r="AQ34" s="286" t="s">
        <v>1198</v>
      </c>
      <c r="AR34" s="286" t="s">
        <v>1198</v>
      </c>
      <c r="AS34" s="286" t="s">
        <v>1198</v>
      </c>
      <c r="AT34" s="286" t="s">
        <v>1198</v>
      </c>
      <c r="AU34" s="286" t="s">
        <v>1198</v>
      </c>
      <c r="AV34" s="976"/>
      <c r="AW34" s="950"/>
      <c r="AX34" s="950"/>
      <c r="AY34" s="962"/>
      <c r="AZ34" s="947"/>
      <c r="BA34" s="947"/>
      <c r="BB34" s="947"/>
      <c r="BC34" s="947"/>
      <c r="BD34" s="947"/>
      <c r="BE34" s="947"/>
      <c r="BF34" s="947"/>
      <c r="BG34" s="947"/>
      <c r="BH34" s="947"/>
      <c r="BI34" s="947"/>
      <c r="BJ34" s="947"/>
      <c r="BK34" s="947"/>
      <c r="BL34" s="947"/>
      <c r="BM34" s="1012"/>
      <c r="BN34" s="954"/>
      <c r="BO34" s="954"/>
      <c r="BP34" s="954"/>
      <c r="BQ34" s="954"/>
      <c r="BR34" s="954"/>
      <c r="BS34" s="954"/>
      <c r="BT34" s="954"/>
      <c r="BU34" s="954"/>
      <c r="BV34" s="954"/>
      <c r="BW34" s="954"/>
      <c r="BX34" s="954"/>
      <c r="BY34" s="954"/>
      <c r="BZ34" s="1039"/>
      <c r="CA34" s="1041"/>
      <c r="CB34" s="1040"/>
      <c r="CC34" s="997"/>
      <c r="CD34" s="561" t="s">
        <v>1184</v>
      </c>
      <c r="CE34" s="391">
        <v>0</v>
      </c>
      <c r="CF34" s="419" t="s">
        <v>1242</v>
      </c>
      <c r="CG34" s="392">
        <v>0.61</v>
      </c>
      <c r="CH34" s="420" t="s">
        <v>1244</v>
      </c>
      <c r="CI34" s="391">
        <v>0.71</v>
      </c>
      <c r="CJ34" s="420" t="s">
        <v>1245</v>
      </c>
      <c r="CK34" s="391">
        <v>1</v>
      </c>
      <c r="CL34" s="420" t="s">
        <v>1246</v>
      </c>
      <c r="CM34" s="663">
        <v>1</v>
      </c>
      <c r="CN34" s="678" t="s">
        <v>1246</v>
      </c>
      <c r="CO34" s="679">
        <v>1</v>
      </c>
      <c r="CP34" s="692" t="s">
        <v>1246</v>
      </c>
      <c r="CQ34" s="693">
        <v>1</v>
      </c>
      <c r="CR34" s="420" t="s">
        <v>1246</v>
      </c>
      <c r="CS34" s="391">
        <v>1</v>
      </c>
      <c r="CT34" s="420" t="s">
        <v>1246</v>
      </c>
      <c r="CU34" s="391">
        <v>1</v>
      </c>
      <c r="CV34" s="420" t="s">
        <v>1246</v>
      </c>
      <c r="CW34" s="391">
        <v>1</v>
      </c>
      <c r="CX34" s="841" t="s">
        <v>1246</v>
      </c>
      <c r="CY34" s="391">
        <v>1</v>
      </c>
      <c r="CZ34" s="841" t="s">
        <v>1246</v>
      </c>
      <c r="DA34" s="391">
        <v>1</v>
      </c>
      <c r="DB34" s="841"/>
      <c r="DC34" s="391"/>
    </row>
    <row r="35" spans="1:107" s="388" customFormat="1" ht="105.75" customHeight="1">
      <c r="A35" s="1047"/>
      <c r="B35" s="1043"/>
      <c r="C35" s="1043"/>
      <c r="D35" s="1043"/>
      <c r="E35" s="1043"/>
      <c r="F35" s="959"/>
      <c r="G35" s="1048"/>
      <c r="H35" s="1051"/>
      <c r="I35" s="1051"/>
      <c r="J35" s="960"/>
      <c r="K35" s="1006"/>
      <c r="L35" s="1039"/>
      <c r="M35" s="878"/>
      <c r="N35" s="960"/>
      <c r="O35" s="960"/>
      <c r="P35" s="975"/>
      <c r="Q35" s="445"/>
      <c r="R35" s="34" t="s">
        <v>1167</v>
      </c>
      <c r="S35" s="829" t="s">
        <v>1211</v>
      </c>
      <c r="T35" s="45">
        <v>0.15</v>
      </c>
      <c r="U35" s="45" t="s">
        <v>51</v>
      </c>
      <c r="V35" s="297" t="s">
        <v>1183</v>
      </c>
      <c r="W35" s="297" t="s">
        <v>1183</v>
      </c>
      <c r="X35" s="297" t="s">
        <v>1183</v>
      </c>
      <c r="Y35" s="297" t="s">
        <v>1183</v>
      </c>
      <c r="Z35" s="297" t="s">
        <v>1183</v>
      </c>
      <c r="AA35" s="297" t="s">
        <v>1183</v>
      </c>
      <c r="AB35" s="297" t="s">
        <v>1183</v>
      </c>
      <c r="AC35" s="297" t="s">
        <v>1183</v>
      </c>
      <c r="AD35" s="297" t="s">
        <v>1183</v>
      </c>
      <c r="AE35" s="297" t="s">
        <v>1183</v>
      </c>
      <c r="AF35" s="297" t="s">
        <v>1183</v>
      </c>
      <c r="AG35" s="297" t="s">
        <v>1197</v>
      </c>
      <c r="AH35" s="297" t="s">
        <v>1183</v>
      </c>
      <c r="AI35" s="286" t="s">
        <v>741</v>
      </c>
      <c r="AJ35" s="286" t="s">
        <v>741</v>
      </c>
      <c r="AK35" s="286" t="s">
        <v>741</v>
      </c>
      <c r="AL35" s="286" t="s">
        <v>62</v>
      </c>
      <c r="AM35" s="286" t="s">
        <v>62</v>
      </c>
      <c r="AN35" s="286" t="s">
        <v>741</v>
      </c>
      <c r="AO35" s="286" t="s">
        <v>741</v>
      </c>
      <c r="AP35" s="286" t="s">
        <v>741</v>
      </c>
      <c r="AQ35" s="286" t="s">
        <v>62</v>
      </c>
      <c r="AR35" s="286" t="s">
        <v>62</v>
      </c>
      <c r="AS35" s="286" t="s">
        <v>741</v>
      </c>
      <c r="AT35" s="286" t="s">
        <v>47</v>
      </c>
      <c r="AU35" s="286" t="s">
        <v>741</v>
      </c>
      <c r="AV35" s="976"/>
      <c r="AW35" s="950"/>
      <c r="AX35" s="950"/>
      <c r="AY35" s="962"/>
      <c r="AZ35" s="947"/>
      <c r="BA35" s="947"/>
      <c r="BB35" s="947"/>
      <c r="BC35" s="947"/>
      <c r="BD35" s="947"/>
      <c r="BE35" s="947"/>
      <c r="BF35" s="947"/>
      <c r="BG35" s="947"/>
      <c r="BH35" s="947"/>
      <c r="BI35" s="947"/>
      <c r="BJ35" s="947"/>
      <c r="BK35" s="947"/>
      <c r="BL35" s="947"/>
      <c r="BM35" s="1012"/>
      <c r="BN35" s="954"/>
      <c r="BO35" s="954"/>
      <c r="BP35" s="954"/>
      <c r="BQ35" s="954"/>
      <c r="BR35" s="954"/>
      <c r="BS35" s="954"/>
      <c r="BT35" s="954"/>
      <c r="BU35" s="954"/>
      <c r="BV35" s="954"/>
      <c r="BW35" s="954"/>
      <c r="BX35" s="954"/>
      <c r="BY35" s="954"/>
      <c r="BZ35" s="1039"/>
      <c r="CA35" s="1041"/>
      <c r="CB35" s="1040"/>
      <c r="CC35" s="997"/>
      <c r="CD35" s="561" t="s">
        <v>1184</v>
      </c>
      <c r="CE35" s="391">
        <v>0</v>
      </c>
      <c r="CF35" s="419" t="s">
        <v>1233</v>
      </c>
      <c r="CG35" s="392">
        <v>0</v>
      </c>
      <c r="CH35" s="420" t="s">
        <v>1186</v>
      </c>
      <c r="CI35" s="391">
        <v>0</v>
      </c>
      <c r="CJ35" s="420" t="s">
        <v>1247</v>
      </c>
      <c r="CK35" s="391">
        <v>0.85</v>
      </c>
      <c r="CL35" s="420" t="s">
        <v>1248</v>
      </c>
      <c r="CM35" s="663">
        <v>0.89</v>
      </c>
      <c r="CN35" s="678" t="s">
        <v>1249</v>
      </c>
      <c r="CO35" s="679">
        <v>0.9</v>
      </c>
      <c r="CP35" s="692" t="s">
        <v>1250</v>
      </c>
      <c r="CQ35" s="693">
        <v>0.96</v>
      </c>
      <c r="CR35" s="420" t="s">
        <v>1251</v>
      </c>
      <c r="CS35" s="391">
        <v>0.91</v>
      </c>
      <c r="CT35" s="420" t="s">
        <v>1252</v>
      </c>
      <c r="CU35" s="391">
        <v>0.92</v>
      </c>
      <c r="CV35" s="420" t="s">
        <v>1253</v>
      </c>
      <c r="CW35" s="391">
        <v>0.92</v>
      </c>
      <c r="CX35" s="841" t="s">
        <v>1254</v>
      </c>
      <c r="CY35" s="391">
        <v>0.91</v>
      </c>
      <c r="CZ35" s="860" t="s">
        <v>2634</v>
      </c>
      <c r="DA35" s="391">
        <v>1</v>
      </c>
      <c r="DB35" s="420"/>
      <c r="DC35" s="391"/>
    </row>
    <row r="36" spans="1:107" s="388" customFormat="1" ht="28.5" customHeight="1">
      <c r="A36" s="1047" t="s">
        <v>118</v>
      </c>
      <c r="B36" s="1043"/>
      <c r="C36" s="1043"/>
      <c r="D36" s="1043"/>
      <c r="E36" s="1043"/>
      <c r="F36" s="959"/>
      <c r="G36" s="1048"/>
      <c r="H36" s="1051"/>
      <c r="I36" s="1051"/>
      <c r="J36" s="960"/>
      <c r="K36" s="1006"/>
      <c r="L36" s="1039"/>
      <c r="M36" s="878"/>
      <c r="N36" s="960"/>
      <c r="O36" s="960">
        <v>1</v>
      </c>
      <c r="P36" s="975" t="s">
        <v>1255</v>
      </c>
      <c r="Q36" s="34"/>
      <c r="R36" s="34" t="s">
        <v>1167</v>
      </c>
      <c r="S36" s="37" t="s">
        <v>1209</v>
      </c>
      <c r="T36" s="45">
        <v>0.35</v>
      </c>
      <c r="U36" s="45" t="s">
        <v>1210</v>
      </c>
      <c r="V36" s="297" t="s">
        <v>1183</v>
      </c>
      <c r="W36" s="297" t="s">
        <v>1197</v>
      </c>
      <c r="X36" s="297" t="s">
        <v>1183</v>
      </c>
      <c r="Y36" s="297" t="s">
        <v>1183</v>
      </c>
      <c r="Z36" s="297" t="s">
        <v>1183</v>
      </c>
      <c r="AA36" s="297" t="s">
        <v>1183</v>
      </c>
      <c r="AB36" s="297" t="s">
        <v>1183</v>
      </c>
      <c r="AC36" s="297" t="s">
        <v>1183</v>
      </c>
      <c r="AD36" s="297" t="s">
        <v>1183</v>
      </c>
      <c r="AE36" s="297" t="s">
        <v>1183</v>
      </c>
      <c r="AF36" s="297" t="s">
        <v>1183</v>
      </c>
      <c r="AG36" s="297" t="s">
        <v>1183</v>
      </c>
      <c r="AH36" s="297" t="s">
        <v>1183</v>
      </c>
      <c r="AI36" s="286" t="s">
        <v>62</v>
      </c>
      <c r="AJ36" s="286" t="s">
        <v>47</v>
      </c>
      <c r="AK36" s="286" t="s">
        <v>1198</v>
      </c>
      <c r="AL36" s="286" t="s">
        <v>1198</v>
      </c>
      <c r="AM36" s="286" t="s">
        <v>1198</v>
      </c>
      <c r="AN36" s="286" t="s">
        <v>1198</v>
      </c>
      <c r="AO36" s="286" t="s">
        <v>1198</v>
      </c>
      <c r="AP36" s="286" t="s">
        <v>1198</v>
      </c>
      <c r="AQ36" s="286" t="s">
        <v>1198</v>
      </c>
      <c r="AR36" s="286" t="s">
        <v>1198</v>
      </c>
      <c r="AS36" s="286" t="s">
        <v>1198</v>
      </c>
      <c r="AT36" s="286" t="s">
        <v>1198</v>
      </c>
      <c r="AU36" s="286" t="s">
        <v>1198</v>
      </c>
      <c r="AV36" s="976" t="s">
        <v>1211</v>
      </c>
      <c r="AW36" s="950" t="s">
        <v>318</v>
      </c>
      <c r="AX36" s="950">
        <v>1</v>
      </c>
      <c r="AY36" s="961" t="str">
        <f>+U39</f>
        <v>Diciembre</v>
      </c>
      <c r="AZ36" s="947" t="s">
        <v>1183</v>
      </c>
      <c r="BA36" s="947" t="s">
        <v>1183</v>
      </c>
      <c r="BB36" s="947" t="s">
        <v>1183</v>
      </c>
      <c r="BC36" s="947" t="s">
        <v>1183</v>
      </c>
      <c r="BD36" s="947" t="s">
        <v>1183</v>
      </c>
      <c r="BE36" s="947" t="s">
        <v>1183</v>
      </c>
      <c r="BF36" s="947" t="s">
        <v>1183</v>
      </c>
      <c r="BG36" s="947" t="s">
        <v>1183</v>
      </c>
      <c r="BH36" s="947" t="s">
        <v>1183</v>
      </c>
      <c r="BI36" s="947" t="s">
        <v>1183</v>
      </c>
      <c r="BJ36" s="947" t="s">
        <v>1183</v>
      </c>
      <c r="BK36" s="947" t="s">
        <v>1197</v>
      </c>
      <c r="BL36" s="947" t="s">
        <v>1183</v>
      </c>
      <c r="BM36" s="1012" t="s">
        <v>62</v>
      </c>
      <c r="BN36" s="1012" t="s">
        <v>62</v>
      </c>
      <c r="BO36" s="954" t="s">
        <v>62</v>
      </c>
      <c r="BP36" s="954" t="s">
        <v>62</v>
      </c>
      <c r="BQ36" s="954" t="s">
        <v>62</v>
      </c>
      <c r="BR36" s="954" t="s">
        <v>741</v>
      </c>
      <c r="BS36" s="954" t="s">
        <v>741</v>
      </c>
      <c r="BT36" s="954" t="s">
        <v>741</v>
      </c>
      <c r="BU36" s="954" t="s">
        <v>62</v>
      </c>
      <c r="BV36" s="954" t="s">
        <v>62</v>
      </c>
      <c r="BW36" s="954" t="s">
        <v>741</v>
      </c>
      <c r="BX36" s="954" t="s">
        <v>47</v>
      </c>
      <c r="BY36" s="954" t="s">
        <v>741</v>
      </c>
      <c r="BZ36" s="1039"/>
      <c r="CA36" s="1041"/>
      <c r="CB36" s="1040"/>
      <c r="CC36" s="997"/>
      <c r="CD36" s="561" t="s">
        <v>1184</v>
      </c>
      <c r="CE36" s="391">
        <v>1</v>
      </c>
      <c r="CF36" s="419" t="s">
        <v>1256</v>
      </c>
      <c r="CG36" s="392">
        <v>1</v>
      </c>
      <c r="CH36" s="420" t="s">
        <v>1256</v>
      </c>
      <c r="CI36" s="391">
        <v>1</v>
      </c>
      <c r="CJ36" s="420" t="s">
        <v>1256</v>
      </c>
      <c r="CK36" s="391">
        <v>1</v>
      </c>
      <c r="CL36" s="420" t="s">
        <v>1256</v>
      </c>
      <c r="CM36" s="663">
        <v>1</v>
      </c>
      <c r="CN36" s="678" t="s">
        <v>1256</v>
      </c>
      <c r="CO36" s="679">
        <v>1</v>
      </c>
      <c r="CP36" s="692" t="s">
        <v>1256</v>
      </c>
      <c r="CQ36" s="693">
        <v>1</v>
      </c>
      <c r="CR36" s="420" t="s">
        <v>1256</v>
      </c>
      <c r="CS36" s="391">
        <v>1</v>
      </c>
      <c r="CT36" s="420" t="s">
        <v>1256</v>
      </c>
      <c r="CU36" s="391">
        <v>1</v>
      </c>
      <c r="CV36" s="420" t="s">
        <v>1256</v>
      </c>
      <c r="CW36" s="391">
        <v>1</v>
      </c>
      <c r="CX36" s="841" t="s">
        <v>1256</v>
      </c>
      <c r="CY36" s="391">
        <v>1</v>
      </c>
      <c r="CZ36" s="841" t="s">
        <v>1256</v>
      </c>
      <c r="DA36" s="391">
        <v>1</v>
      </c>
      <c r="DB36" s="841"/>
      <c r="DC36" s="391"/>
    </row>
    <row r="37" spans="1:107" s="388" customFormat="1" ht="30" customHeight="1">
      <c r="A37" s="1047"/>
      <c r="B37" s="1043"/>
      <c r="C37" s="1043"/>
      <c r="D37" s="1043"/>
      <c r="E37" s="1043"/>
      <c r="F37" s="959"/>
      <c r="G37" s="1048"/>
      <c r="H37" s="1051"/>
      <c r="I37" s="1051"/>
      <c r="J37" s="960"/>
      <c r="K37" s="1006"/>
      <c r="L37" s="1039"/>
      <c r="M37" s="878"/>
      <c r="N37" s="960"/>
      <c r="O37" s="960"/>
      <c r="P37" s="975"/>
      <c r="Q37" s="34"/>
      <c r="R37" s="34" t="s">
        <v>1167</v>
      </c>
      <c r="S37" s="37" t="s">
        <v>1215</v>
      </c>
      <c r="T37" s="45">
        <v>0.35</v>
      </c>
      <c r="U37" s="45" t="s">
        <v>76</v>
      </c>
      <c r="V37" s="297" t="s">
        <v>1183</v>
      </c>
      <c r="W37" s="297" t="s">
        <v>1183</v>
      </c>
      <c r="X37" s="297" t="s">
        <v>1183</v>
      </c>
      <c r="Y37" s="297" t="s">
        <v>1183</v>
      </c>
      <c r="Z37" s="297" t="s">
        <v>1183</v>
      </c>
      <c r="AA37" s="297" t="s">
        <v>1197</v>
      </c>
      <c r="AB37" s="297" t="s">
        <v>1183</v>
      </c>
      <c r="AC37" s="297" t="s">
        <v>1183</v>
      </c>
      <c r="AD37" s="297" t="s">
        <v>1183</v>
      </c>
      <c r="AE37" s="297" t="s">
        <v>1183</v>
      </c>
      <c r="AF37" s="297" t="s">
        <v>1183</v>
      </c>
      <c r="AG37" s="297" t="s">
        <v>1183</v>
      </c>
      <c r="AH37" s="297" t="s">
        <v>1183</v>
      </c>
      <c r="AI37" s="286" t="s">
        <v>62</v>
      </c>
      <c r="AJ37" s="286" t="s">
        <v>62</v>
      </c>
      <c r="AK37" s="286" t="s">
        <v>62</v>
      </c>
      <c r="AL37" s="286" t="s">
        <v>47</v>
      </c>
      <c r="AM37" s="286" t="s">
        <v>1198</v>
      </c>
      <c r="AN37" s="286" t="s">
        <v>1198</v>
      </c>
      <c r="AO37" s="286" t="s">
        <v>1198</v>
      </c>
      <c r="AP37" s="286" t="s">
        <v>1198</v>
      </c>
      <c r="AQ37" s="286" t="s">
        <v>1198</v>
      </c>
      <c r="AR37" s="286" t="s">
        <v>1198</v>
      </c>
      <c r="AS37" s="286" t="s">
        <v>1198</v>
      </c>
      <c r="AT37" s="286" t="s">
        <v>1198</v>
      </c>
      <c r="AU37" s="286" t="s">
        <v>1198</v>
      </c>
      <c r="AV37" s="976"/>
      <c r="AW37" s="950"/>
      <c r="AX37" s="950"/>
      <c r="AY37" s="962"/>
      <c r="AZ37" s="947"/>
      <c r="BA37" s="947"/>
      <c r="BB37" s="947"/>
      <c r="BC37" s="947"/>
      <c r="BD37" s="947"/>
      <c r="BE37" s="947"/>
      <c r="BF37" s="947"/>
      <c r="BG37" s="947"/>
      <c r="BH37" s="947"/>
      <c r="BI37" s="947"/>
      <c r="BJ37" s="947"/>
      <c r="BK37" s="947"/>
      <c r="BL37" s="947"/>
      <c r="BM37" s="1012"/>
      <c r="BN37" s="1012"/>
      <c r="BO37" s="954"/>
      <c r="BP37" s="954"/>
      <c r="BQ37" s="954"/>
      <c r="BR37" s="954"/>
      <c r="BS37" s="954"/>
      <c r="BT37" s="954"/>
      <c r="BU37" s="954"/>
      <c r="BV37" s="954"/>
      <c r="BW37" s="954"/>
      <c r="BX37" s="954"/>
      <c r="BY37" s="954"/>
      <c r="BZ37" s="1039"/>
      <c r="CA37" s="1041"/>
      <c r="CB37" s="1040"/>
      <c r="CC37" s="997"/>
      <c r="CD37" s="561" t="s">
        <v>1257</v>
      </c>
      <c r="CE37" s="391">
        <v>0.9</v>
      </c>
      <c r="CF37" s="419" t="s">
        <v>1258</v>
      </c>
      <c r="CG37" s="392">
        <v>0.72</v>
      </c>
      <c r="CH37" s="420" t="s">
        <v>1259</v>
      </c>
      <c r="CI37" s="391">
        <v>0.93</v>
      </c>
      <c r="CJ37" s="420" t="s">
        <v>1260</v>
      </c>
      <c r="CK37" s="391">
        <v>1</v>
      </c>
      <c r="CL37" s="420" t="s">
        <v>1260</v>
      </c>
      <c r="CM37" s="663">
        <v>1</v>
      </c>
      <c r="CN37" s="678" t="s">
        <v>1260</v>
      </c>
      <c r="CO37" s="679">
        <v>1</v>
      </c>
      <c r="CP37" s="692" t="s">
        <v>1260</v>
      </c>
      <c r="CQ37" s="693">
        <v>1</v>
      </c>
      <c r="CR37" s="420" t="s">
        <v>1260</v>
      </c>
      <c r="CS37" s="391">
        <v>1</v>
      </c>
      <c r="CT37" s="420" t="s">
        <v>1260</v>
      </c>
      <c r="CU37" s="391">
        <v>1</v>
      </c>
      <c r="CV37" s="420" t="s">
        <v>1260</v>
      </c>
      <c r="CW37" s="391">
        <v>1</v>
      </c>
      <c r="CX37" s="841" t="s">
        <v>1260</v>
      </c>
      <c r="CY37" s="391">
        <v>1</v>
      </c>
      <c r="CZ37" s="841" t="s">
        <v>1260</v>
      </c>
      <c r="DA37" s="391">
        <v>1</v>
      </c>
      <c r="DB37" s="841"/>
      <c r="DC37" s="391"/>
    </row>
    <row r="38" spans="1:107" s="388" customFormat="1" ht="57.65" customHeight="1">
      <c r="A38" s="1047"/>
      <c r="B38" s="1043"/>
      <c r="C38" s="1043"/>
      <c r="D38" s="1043"/>
      <c r="E38" s="1043"/>
      <c r="F38" s="959"/>
      <c r="G38" s="1048"/>
      <c r="H38" s="1051"/>
      <c r="I38" s="1051"/>
      <c r="J38" s="960"/>
      <c r="K38" s="1006"/>
      <c r="L38" s="1039"/>
      <c r="M38" s="878"/>
      <c r="N38" s="960"/>
      <c r="O38" s="960"/>
      <c r="P38" s="975"/>
      <c r="Q38" s="34"/>
      <c r="R38" s="34" t="s">
        <v>1167</v>
      </c>
      <c r="S38" s="37" t="s">
        <v>1216</v>
      </c>
      <c r="T38" s="45">
        <v>0.2</v>
      </c>
      <c r="U38" s="45" t="s">
        <v>76</v>
      </c>
      <c r="V38" s="297" t="s">
        <v>1183</v>
      </c>
      <c r="W38" s="297" t="s">
        <v>1183</v>
      </c>
      <c r="X38" s="297" t="s">
        <v>1183</v>
      </c>
      <c r="Y38" s="297" t="s">
        <v>1183</v>
      </c>
      <c r="Z38" s="297" t="s">
        <v>1183</v>
      </c>
      <c r="AA38" s="297" t="s">
        <v>1197</v>
      </c>
      <c r="AB38" s="297" t="s">
        <v>1183</v>
      </c>
      <c r="AC38" s="297" t="s">
        <v>1183</v>
      </c>
      <c r="AD38" s="297" t="s">
        <v>1183</v>
      </c>
      <c r="AE38" s="297" t="s">
        <v>1183</v>
      </c>
      <c r="AF38" s="297" t="s">
        <v>1183</v>
      </c>
      <c r="AG38" s="297" t="s">
        <v>1183</v>
      </c>
      <c r="AH38" s="297" t="s">
        <v>1183</v>
      </c>
      <c r="AI38" s="286" t="s">
        <v>741</v>
      </c>
      <c r="AJ38" s="286" t="s">
        <v>741</v>
      </c>
      <c r="AK38" s="286" t="s">
        <v>62</v>
      </c>
      <c r="AL38" s="286" t="s">
        <v>47</v>
      </c>
      <c r="AM38" s="286" t="s">
        <v>1198</v>
      </c>
      <c r="AN38" s="286" t="s">
        <v>1198</v>
      </c>
      <c r="AO38" s="286" t="s">
        <v>1198</v>
      </c>
      <c r="AP38" s="286" t="s">
        <v>1198</v>
      </c>
      <c r="AQ38" s="286" t="s">
        <v>1198</v>
      </c>
      <c r="AR38" s="286" t="s">
        <v>1198</v>
      </c>
      <c r="AS38" s="286" t="s">
        <v>1198</v>
      </c>
      <c r="AT38" s="286" t="s">
        <v>1198</v>
      </c>
      <c r="AU38" s="286" t="s">
        <v>1198</v>
      </c>
      <c r="AV38" s="976"/>
      <c r="AW38" s="950"/>
      <c r="AX38" s="950"/>
      <c r="AY38" s="962"/>
      <c r="AZ38" s="947"/>
      <c r="BA38" s="947"/>
      <c r="BB38" s="947"/>
      <c r="BC38" s="947"/>
      <c r="BD38" s="947"/>
      <c r="BE38" s="947"/>
      <c r="BF38" s="947"/>
      <c r="BG38" s="947"/>
      <c r="BH38" s="947"/>
      <c r="BI38" s="947"/>
      <c r="BJ38" s="947"/>
      <c r="BK38" s="947"/>
      <c r="BL38" s="947"/>
      <c r="BM38" s="1012"/>
      <c r="BN38" s="1012"/>
      <c r="BO38" s="954"/>
      <c r="BP38" s="954"/>
      <c r="BQ38" s="954"/>
      <c r="BR38" s="954"/>
      <c r="BS38" s="954"/>
      <c r="BT38" s="954"/>
      <c r="BU38" s="954"/>
      <c r="BV38" s="954"/>
      <c r="BW38" s="954"/>
      <c r="BX38" s="954"/>
      <c r="BY38" s="954"/>
      <c r="BZ38" s="1039"/>
      <c r="CA38" s="1041"/>
      <c r="CB38" s="1040"/>
      <c r="CC38" s="997"/>
      <c r="CD38" s="561" t="s">
        <v>1184</v>
      </c>
      <c r="CE38" s="391">
        <v>0.25</v>
      </c>
      <c r="CF38" s="419" t="s">
        <v>1233</v>
      </c>
      <c r="CG38" s="392">
        <v>0</v>
      </c>
      <c r="CH38" s="420" t="s">
        <v>1261</v>
      </c>
      <c r="CI38" s="391">
        <v>0.68</v>
      </c>
      <c r="CJ38" s="420" t="s">
        <v>1262</v>
      </c>
      <c r="CK38" s="391">
        <v>1</v>
      </c>
      <c r="CL38" s="420" t="s">
        <v>1262</v>
      </c>
      <c r="CM38" s="663">
        <v>1</v>
      </c>
      <c r="CN38" s="678" t="s">
        <v>1262</v>
      </c>
      <c r="CO38" s="679">
        <v>1</v>
      </c>
      <c r="CP38" s="692" t="s">
        <v>1262</v>
      </c>
      <c r="CQ38" s="693">
        <v>1</v>
      </c>
      <c r="CR38" s="420" t="s">
        <v>1262</v>
      </c>
      <c r="CS38" s="391">
        <v>1</v>
      </c>
      <c r="CT38" s="420" t="s">
        <v>1262</v>
      </c>
      <c r="CU38" s="391">
        <v>1</v>
      </c>
      <c r="CV38" s="420" t="s">
        <v>1262</v>
      </c>
      <c r="CW38" s="391">
        <v>1</v>
      </c>
      <c r="CX38" s="841" t="s">
        <v>1262</v>
      </c>
      <c r="CY38" s="391">
        <v>1</v>
      </c>
      <c r="CZ38" s="841" t="s">
        <v>1262</v>
      </c>
      <c r="DA38" s="391">
        <v>1</v>
      </c>
      <c r="DB38" s="841"/>
      <c r="DC38" s="391"/>
    </row>
    <row r="39" spans="1:107" s="388" customFormat="1" ht="144" customHeight="1">
      <c r="A39" s="1047"/>
      <c r="B39" s="1043"/>
      <c r="C39" s="1043"/>
      <c r="D39" s="1043"/>
      <c r="E39" s="1043"/>
      <c r="F39" s="959"/>
      <c r="G39" s="1048"/>
      <c r="H39" s="1051"/>
      <c r="I39" s="1051"/>
      <c r="J39" s="960"/>
      <c r="K39" s="1006"/>
      <c r="L39" s="1039"/>
      <c r="M39" s="878"/>
      <c r="N39" s="960"/>
      <c r="O39" s="960"/>
      <c r="P39" s="975"/>
      <c r="Q39" s="34"/>
      <c r="R39" s="34" t="s">
        <v>1167</v>
      </c>
      <c r="S39" s="829" t="s">
        <v>1211</v>
      </c>
      <c r="T39" s="627">
        <v>0.1</v>
      </c>
      <c r="U39" s="45" t="s">
        <v>51</v>
      </c>
      <c r="V39" s="297" t="s">
        <v>1183</v>
      </c>
      <c r="W39" s="297" t="s">
        <v>1183</v>
      </c>
      <c r="X39" s="297" t="s">
        <v>1183</v>
      </c>
      <c r="Y39" s="297" t="s">
        <v>1183</v>
      </c>
      <c r="Z39" s="297" t="s">
        <v>1183</v>
      </c>
      <c r="AA39" s="297" t="s">
        <v>1183</v>
      </c>
      <c r="AB39" s="297" t="s">
        <v>1183</v>
      </c>
      <c r="AC39" s="297" t="s">
        <v>1183</v>
      </c>
      <c r="AD39" s="297" t="s">
        <v>1183</v>
      </c>
      <c r="AE39" s="297" t="s">
        <v>1183</v>
      </c>
      <c r="AF39" s="297" t="s">
        <v>1183</v>
      </c>
      <c r="AG39" s="297" t="s">
        <v>1197</v>
      </c>
      <c r="AH39" s="297" t="s">
        <v>1183</v>
      </c>
      <c r="AI39" s="286" t="s">
        <v>741</v>
      </c>
      <c r="AJ39" s="286" t="s">
        <v>741</v>
      </c>
      <c r="AK39" s="286" t="s">
        <v>62</v>
      </c>
      <c r="AL39" s="286" t="s">
        <v>62</v>
      </c>
      <c r="AM39" s="286" t="s">
        <v>62</v>
      </c>
      <c r="AN39" s="286" t="s">
        <v>741</v>
      </c>
      <c r="AO39" s="286" t="s">
        <v>741</v>
      </c>
      <c r="AP39" s="286" t="s">
        <v>741</v>
      </c>
      <c r="AQ39" s="286" t="s">
        <v>62</v>
      </c>
      <c r="AR39" s="286" t="s">
        <v>62</v>
      </c>
      <c r="AS39" s="286" t="s">
        <v>741</v>
      </c>
      <c r="AT39" s="286" t="s">
        <v>47</v>
      </c>
      <c r="AU39" s="286" t="s">
        <v>741</v>
      </c>
      <c r="AV39" s="976"/>
      <c r="AW39" s="950"/>
      <c r="AX39" s="950"/>
      <c r="AY39" s="962"/>
      <c r="AZ39" s="947"/>
      <c r="BA39" s="947"/>
      <c r="BB39" s="947"/>
      <c r="BC39" s="947"/>
      <c r="BD39" s="947"/>
      <c r="BE39" s="947"/>
      <c r="BF39" s="947"/>
      <c r="BG39" s="947"/>
      <c r="BH39" s="947"/>
      <c r="BI39" s="947"/>
      <c r="BJ39" s="947"/>
      <c r="BK39" s="947"/>
      <c r="BL39" s="947"/>
      <c r="BM39" s="1012"/>
      <c r="BN39" s="1012"/>
      <c r="BO39" s="954"/>
      <c r="BP39" s="954"/>
      <c r="BQ39" s="954"/>
      <c r="BR39" s="954"/>
      <c r="BS39" s="954"/>
      <c r="BT39" s="954"/>
      <c r="BU39" s="954"/>
      <c r="BV39" s="954"/>
      <c r="BW39" s="954"/>
      <c r="BX39" s="954"/>
      <c r="BY39" s="954"/>
      <c r="BZ39" s="1039"/>
      <c r="CA39" s="1041"/>
      <c r="CB39" s="1040"/>
      <c r="CC39" s="997"/>
      <c r="CD39" s="561" t="s">
        <v>1184</v>
      </c>
      <c r="CE39" s="391">
        <v>0.3</v>
      </c>
      <c r="CF39" s="419" t="s">
        <v>1233</v>
      </c>
      <c r="CG39" s="392">
        <v>0</v>
      </c>
      <c r="CH39" s="420" t="s">
        <v>1263</v>
      </c>
      <c r="CI39" s="391">
        <v>0</v>
      </c>
      <c r="CJ39" s="420" t="s">
        <v>1264</v>
      </c>
      <c r="CK39" s="391">
        <v>0.9</v>
      </c>
      <c r="CL39" s="420" t="s">
        <v>1265</v>
      </c>
      <c r="CM39" s="663">
        <v>0.41</v>
      </c>
      <c r="CN39" s="678" t="s">
        <v>1266</v>
      </c>
      <c r="CO39" s="679">
        <v>0.41</v>
      </c>
      <c r="CP39" s="692" t="s">
        <v>1267</v>
      </c>
      <c r="CQ39" s="693">
        <v>0.14000000000000001</v>
      </c>
      <c r="CR39" s="420" t="s">
        <v>1268</v>
      </c>
      <c r="CS39" s="391">
        <v>0.14000000000000001</v>
      </c>
      <c r="CT39" s="420" t="s">
        <v>1269</v>
      </c>
      <c r="CU39" s="391">
        <v>0.74</v>
      </c>
      <c r="CV39" s="420" t="s">
        <v>1270</v>
      </c>
      <c r="CW39" s="391">
        <v>0.74</v>
      </c>
      <c r="CX39" s="841" t="s">
        <v>1271</v>
      </c>
      <c r="CY39" s="391">
        <v>0.74</v>
      </c>
      <c r="CZ39" s="841" t="s">
        <v>2635</v>
      </c>
      <c r="DA39" s="391">
        <v>1</v>
      </c>
      <c r="DB39" s="420"/>
      <c r="DC39" s="391"/>
    </row>
    <row r="40" spans="1:107" s="388" customFormat="1" ht="30" customHeight="1">
      <c r="A40" s="1047" t="s">
        <v>1272</v>
      </c>
      <c r="B40" s="1043"/>
      <c r="C40" s="1043"/>
      <c r="D40" s="1043"/>
      <c r="E40" s="1043"/>
      <c r="F40" s="959"/>
      <c r="G40" s="1048"/>
      <c r="H40" s="1051"/>
      <c r="I40" s="1051"/>
      <c r="J40" s="960"/>
      <c r="K40" s="1006"/>
      <c r="L40" s="1039"/>
      <c r="M40" s="878"/>
      <c r="N40" s="960"/>
      <c r="O40" s="960">
        <v>1</v>
      </c>
      <c r="P40" s="960" t="s">
        <v>1273</v>
      </c>
      <c r="Q40" s="34"/>
      <c r="R40" s="34" t="s">
        <v>1167</v>
      </c>
      <c r="S40" s="37" t="s">
        <v>1209</v>
      </c>
      <c r="T40" s="45">
        <v>0.4</v>
      </c>
      <c r="U40" s="45" t="s">
        <v>1210</v>
      </c>
      <c r="V40" s="297" t="s">
        <v>1183</v>
      </c>
      <c r="W40" s="297" t="s">
        <v>1197</v>
      </c>
      <c r="X40" s="297" t="s">
        <v>1183</v>
      </c>
      <c r="Y40" s="297" t="s">
        <v>1183</v>
      </c>
      <c r="Z40" s="297" t="s">
        <v>1183</v>
      </c>
      <c r="AA40" s="297" t="s">
        <v>1183</v>
      </c>
      <c r="AB40" s="297" t="s">
        <v>1183</v>
      </c>
      <c r="AC40" s="297" t="s">
        <v>1183</v>
      </c>
      <c r="AD40" s="297" t="s">
        <v>1183</v>
      </c>
      <c r="AE40" s="297" t="s">
        <v>1183</v>
      </c>
      <c r="AF40" s="297" t="s">
        <v>1183</v>
      </c>
      <c r="AG40" s="297" t="s">
        <v>1183</v>
      </c>
      <c r="AH40" s="297" t="s">
        <v>1183</v>
      </c>
      <c r="AI40" s="286" t="s">
        <v>62</v>
      </c>
      <c r="AJ40" s="286" t="s">
        <v>47</v>
      </c>
      <c r="AK40" s="286" t="s">
        <v>1198</v>
      </c>
      <c r="AL40" s="286" t="s">
        <v>1198</v>
      </c>
      <c r="AM40" s="286" t="s">
        <v>1198</v>
      </c>
      <c r="AN40" s="286" t="s">
        <v>1198</v>
      </c>
      <c r="AO40" s="286" t="s">
        <v>1198</v>
      </c>
      <c r="AP40" s="286" t="s">
        <v>1198</v>
      </c>
      <c r="AQ40" s="286" t="s">
        <v>1198</v>
      </c>
      <c r="AR40" s="286" t="s">
        <v>1198</v>
      </c>
      <c r="AS40" s="286" t="s">
        <v>1198</v>
      </c>
      <c r="AT40" s="286" t="s">
        <v>1198</v>
      </c>
      <c r="AU40" s="286" t="s">
        <v>1198</v>
      </c>
      <c r="AV40" s="963" t="s">
        <v>1199</v>
      </c>
      <c r="AW40" s="950" t="s">
        <v>318</v>
      </c>
      <c r="AX40" s="950">
        <v>1</v>
      </c>
      <c r="AY40" s="961" t="str">
        <f>+U43</f>
        <v>Diciembre</v>
      </c>
      <c r="AZ40" s="947" t="s">
        <v>1183</v>
      </c>
      <c r="BA40" s="947" t="s">
        <v>1183</v>
      </c>
      <c r="BB40" s="947" t="s">
        <v>1183</v>
      </c>
      <c r="BC40" s="947" t="s">
        <v>1183</v>
      </c>
      <c r="BD40" s="947" t="s">
        <v>1183</v>
      </c>
      <c r="BE40" s="947" t="s">
        <v>1183</v>
      </c>
      <c r="BF40" s="947" t="s">
        <v>1183</v>
      </c>
      <c r="BG40" s="947" t="s">
        <v>1183</v>
      </c>
      <c r="BH40" s="947" t="s">
        <v>1183</v>
      </c>
      <c r="BI40" s="947" t="s">
        <v>1183</v>
      </c>
      <c r="BJ40" s="947" t="s">
        <v>1183</v>
      </c>
      <c r="BK40" s="947" t="s">
        <v>1197</v>
      </c>
      <c r="BL40" s="947" t="s">
        <v>1183</v>
      </c>
      <c r="BM40" s="1012" t="s">
        <v>62</v>
      </c>
      <c r="BN40" s="954" t="s">
        <v>741</v>
      </c>
      <c r="BO40" s="954" t="s">
        <v>62</v>
      </c>
      <c r="BP40" s="954" t="s">
        <v>62</v>
      </c>
      <c r="BQ40" s="954" t="s">
        <v>62</v>
      </c>
      <c r="BR40" s="954" t="s">
        <v>741</v>
      </c>
      <c r="BS40" s="954" t="s">
        <v>741</v>
      </c>
      <c r="BT40" s="954" t="s">
        <v>741</v>
      </c>
      <c r="BU40" s="954" t="s">
        <v>62</v>
      </c>
      <c r="BV40" s="954" t="s">
        <v>47</v>
      </c>
      <c r="BW40" s="954" t="s">
        <v>1198</v>
      </c>
      <c r="BX40" s="954" t="s">
        <v>1198</v>
      </c>
      <c r="BY40" s="954" t="s">
        <v>741</v>
      </c>
      <c r="BZ40" s="1039"/>
      <c r="CA40" s="1041"/>
      <c r="CB40" s="1040"/>
      <c r="CC40" s="997"/>
      <c r="CD40" s="561" t="s">
        <v>1274</v>
      </c>
      <c r="CE40" s="391">
        <v>1</v>
      </c>
      <c r="CF40" s="419" t="s">
        <v>1275</v>
      </c>
      <c r="CG40" s="392">
        <v>1</v>
      </c>
      <c r="CH40" s="420" t="s">
        <v>1275</v>
      </c>
      <c r="CI40" s="391">
        <v>1</v>
      </c>
      <c r="CJ40" s="420" t="s">
        <v>1275</v>
      </c>
      <c r="CK40" s="391">
        <v>1</v>
      </c>
      <c r="CL40" s="420" t="s">
        <v>1275</v>
      </c>
      <c r="CM40" s="663">
        <v>1</v>
      </c>
      <c r="CN40" s="678" t="s">
        <v>1275</v>
      </c>
      <c r="CO40" s="679">
        <v>1</v>
      </c>
      <c r="CP40" s="692" t="s">
        <v>1275</v>
      </c>
      <c r="CQ40" s="693">
        <v>1</v>
      </c>
      <c r="CR40" s="420" t="s">
        <v>1275</v>
      </c>
      <c r="CS40" s="391">
        <v>1</v>
      </c>
      <c r="CT40" s="420" t="s">
        <v>1275</v>
      </c>
      <c r="CU40" s="391">
        <v>1</v>
      </c>
      <c r="CV40" s="420" t="s">
        <v>1275</v>
      </c>
      <c r="CW40" s="391">
        <v>1</v>
      </c>
      <c r="CX40" s="841" t="s">
        <v>1275</v>
      </c>
      <c r="CY40" s="391">
        <v>1</v>
      </c>
      <c r="CZ40" s="841" t="s">
        <v>1275</v>
      </c>
      <c r="DA40" s="391">
        <v>1</v>
      </c>
      <c r="DB40" s="841"/>
      <c r="DC40" s="391"/>
    </row>
    <row r="41" spans="1:107" s="388" customFormat="1" ht="30" customHeight="1">
      <c r="A41" s="1047"/>
      <c r="B41" s="1043"/>
      <c r="C41" s="1043"/>
      <c r="D41" s="1043"/>
      <c r="E41" s="1043"/>
      <c r="F41" s="959"/>
      <c r="G41" s="1048"/>
      <c r="H41" s="1051"/>
      <c r="I41" s="1051"/>
      <c r="J41" s="960"/>
      <c r="K41" s="1006"/>
      <c r="L41" s="1039"/>
      <c r="M41" s="878"/>
      <c r="N41" s="960"/>
      <c r="O41" s="960"/>
      <c r="P41" s="960"/>
      <c r="Q41" s="34"/>
      <c r="R41" s="34" t="s">
        <v>1167</v>
      </c>
      <c r="S41" s="37" t="s">
        <v>1215</v>
      </c>
      <c r="T41" s="45">
        <v>0.3</v>
      </c>
      <c r="U41" s="45" t="s">
        <v>76</v>
      </c>
      <c r="V41" s="297" t="s">
        <v>1183</v>
      </c>
      <c r="W41" s="297" t="s">
        <v>1183</v>
      </c>
      <c r="X41" s="297" t="s">
        <v>1183</v>
      </c>
      <c r="Y41" s="297" t="s">
        <v>1183</v>
      </c>
      <c r="Z41" s="297" t="s">
        <v>1183</v>
      </c>
      <c r="AA41" s="297" t="s">
        <v>1197</v>
      </c>
      <c r="AB41" s="297" t="s">
        <v>1183</v>
      </c>
      <c r="AC41" s="297" t="s">
        <v>1183</v>
      </c>
      <c r="AD41" s="297" t="s">
        <v>1183</v>
      </c>
      <c r="AE41" s="297" t="s">
        <v>1183</v>
      </c>
      <c r="AF41" s="297" t="s">
        <v>1183</v>
      </c>
      <c r="AG41" s="297" t="s">
        <v>1183</v>
      </c>
      <c r="AH41" s="297" t="s">
        <v>1183</v>
      </c>
      <c r="AI41" s="286" t="s">
        <v>741</v>
      </c>
      <c r="AJ41" s="286" t="s">
        <v>741</v>
      </c>
      <c r="AK41" s="286" t="s">
        <v>62</v>
      </c>
      <c r="AL41" s="286" t="s">
        <v>1198</v>
      </c>
      <c r="AM41" s="286" t="s">
        <v>47</v>
      </c>
      <c r="AN41" s="286" t="s">
        <v>1198</v>
      </c>
      <c r="AO41" s="286" t="s">
        <v>1198</v>
      </c>
      <c r="AP41" s="286" t="s">
        <v>1198</v>
      </c>
      <c r="AQ41" s="286" t="s">
        <v>1198</v>
      </c>
      <c r="AR41" s="286" t="s">
        <v>1198</v>
      </c>
      <c r="AS41" s="286" t="s">
        <v>1198</v>
      </c>
      <c r="AT41" s="286" t="s">
        <v>1198</v>
      </c>
      <c r="AU41" s="286" t="s">
        <v>1198</v>
      </c>
      <c r="AV41" s="963"/>
      <c r="AW41" s="950"/>
      <c r="AX41" s="950"/>
      <c r="AY41" s="962"/>
      <c r="AZ41" s="947"/>
      <c r="BA41" s="947"/>
      <c r="BB41" s="947"/>
      <c r="BC41" s="947"/>
      <c r="BD41" s="947"/>
      <c r="BE41" s="947"/>
      <c r="BF41" s="947"/>
      <c r="BG41" s="947"/>
      <c r="BH41" s="947"/>
      <c r="BI41" s="947"/>
      <c r="BJ41" s="947"/>
      <c r="BK41" s="947"/>
      <c r="BL41" s="947"/>
      <c r="BM41" s="1012"/>
      <c r="BN41" s="954"/>
      <c r="BO41" s="954"/>
      <c r="BP41" s="954"/>
      <c r="BQ41" s="954"/>
      <c r="BR41" s="954"/>
      <c r="BS41" s="954"/>
      <c r="BT41" s="954"/>
      <c r="BU41" s="954"/>
      <c r="BV41" s="954"/>
      <c r="BW41" s="954"/>
      <c r="BX41" s="954"/>
      <c r="BY41" s="954"/>
      <c r="BZ41" s="1039"/>
      <c r="CA41" s="1041"/>
      <c r="CB41" s="1040"/>
      <c r="CC41" s="997"/>
      <c r="CD41" s="561" t="s">
        <v>1184</v>
      </c>
      <c r="CE41" s="391">
        <v>0.7</v>
      </c>
      <c r="CF41" s="419" t="s">
        <v>1276</v>
      </c>
      <c r="CG41" s="392">
        <v>0.71</v>
      </c>
      <c r="CH41" s="420" t="s">
        <v>1277</v>
      </c>
      <c r="CI41" s="391">
        <v>0.92</v>
      </c>
      <c r="CJ41" s="420" t="s">
        <v>1278</v>
      </c>
      <c r="CK41" s="391">
        <v>1</v>
      </c>
      <c r="CL41" s="420" t="s">
        <v>1278</v>
      </c>
      <c r="CM41" s="663">
        <v>1</v>
      </c>
      <c r="CN41" s="678" t="s">
        <v>1278</v>
      </c>
      <c r="CO41" s="679">
        <v>1</v>
      </c>
      <c r="CP41" s="692" t="s">
        <v>1278</v>
      </c>
      <c r="CQ41" s="693">
        <v>1</v>
      </c>
      <c r="CR41" s="420" t="s">
        <v>1278</v>
      </c>
      <c r="CS41" s="391">
        <v>1</v>
      </c>
      <c r="CT41" s="420" t="s">
        <v>1278</v>
      </c>
      <c r="CU41" s="391">
        <v>1</v>
      </c>
      <c r="CV41" s="420" t="s">
        <v>1278</v>
      </c>
      <c r="CW41" s="391">
        <v>1</v>
      </c>
      <c r="CX41" s="841" t="s">
        <v>1278</v>
      </c>
      <c r="CY41" s="391">
        <v>1</v>
      </c>
      <c r="CZ41" s="841" t="s">
        <v>1278</v>
      </c>
      <c r="DA41" s="391">
        <v>1</v>
      </c>
      <c r="DB41" s="841"/>
      <c r="DC41" s="391"/>
    </row>
    <row r="42" spans="1:107" s="388" customFormat="1" ht="30" customHeight="1">
      <c r="A42" s="1047"/>
      <c r="B42" s="1043"/>
      <c r="C42" s="1043"/>
      <c r="D42" s="1043"/>
      <c r="E42" s="1043"/>
      <c r="F42" s="959"/>
      <c r="G42" s="1048"/>
      <c r="H42" s="1051"/>
      <c r="I42" s="1051"/>
      <c r="J42" s="960"/>
      <c r="K42" s="1006"/>
      <c r="L42" s="1039"/>
      <c r="M42" s="878"/>
      <c r="N42" s="960"/>
      <c r="O42" s="960"/>
      <c r="P42" s="960"/>
      <c r="Q42" s="34"/>
      <c r="R42" s="34" t="s">
        <v>1167</v>
      </c>
      <c r="S42" s="37" t="s">
        <v>1216</v>
      </c>
      <c r="T42" s="45">
        <v>0.15</v>
      </c>
      <c r="U42" s="45" t="s">
        <v>76</v>
      </c>
      <c r="V42" s="297" t="s">
        <v>1183</v>
      </c>
      <c r="W42" s="297" t="s">
        <v>1183</v>
      </c>
      <c r="X42" s="297" t="s">
        <v>1183</v>
      </c>
      <c r="Y42" s="297" t="s">
        <v>1183</v>
      </c>
      <c r="Z42" s="297" t="s">
        <v>1183</v>
      </c>
      <c r="AA42" s="297" t="s">
        <v>1197</v>
      </c>
      <c r="AB42" s="297" t="s">
        <v>1183</v>
      </c>
      <c r="AC42" s="297" t="s">
        <v>1183</v>
      </c>
      <c r="AD42" s="297" t="s">
        <v>1183</v>
      </c>
      <c r="AE42" s="297" t="s">
        <v>1183</v>
      </c>
      <c r="AF42" s="297" t="s">
        <v>1183</v>
      </c>
      <c r="AG42" s="297" t="s">
        <v>1183</v>
      </c>
      <c r="AH42" s="297" t="s">
        <v>1183</v>
      </c>
      <c r="AI42" s="286" t="s">
        <v>741</v>
      </c>
      <c r="AJ42" s="286" t="s">
        <v>741</v>
      </c>
      <c r="AK42" s="286" t="s">
        <v>62</v>
      </c>
      <c r="AL42" s="286" t="s">
        <v>1198</v>
      </c>
      <c r="AM42" s="286" t="s">
        <v>47</v>
      </c>
      <c r="AN42" s="286" t="s">
        <v>1198</v>
      </c>
      <c r="AO42" s="286" t="s">
        <v>1198</v>
      </c>
      <c r="AP42" s="286" t="s">
        <v>1198</v>
      </c>
      <c r="AQ42" s="286" t="s">
        <v>1198</v>
      </c>
      <c r="AR42" s="286" t="s">
        <v>1198</v>
      </c>
      <c r="AS42" s="286" t="s">
        <v>1198</v>
      </c>
      <c r="AT42" s="286" t="s">
        <v>1198</v>
      </c>
      <c r="AU42" s="286" t="s">
        <v>1198</v>
      </c>
      <c r="AV42" s="963"/>
      <c r="AW42" s="950"/>
      <c r="AX42" s="950"/>
      <c r="AY42" s="962"/>
      <c r="AZ42" s="947"/>
      <c r="BA42" s="947"/>
      <c r="BB42" s="947"/>
      <c r="BC42" s="947"/>
      <c r="BD42" s="947"/>
      <c r="BE42" s="947"/>
      <c r="BF42" s="947"/>
      <c r="BG42" s="947"/>
      <c r="BH42" s="947"/>
      <c r="BI42" s="947"/>
      <c r="BJ42" s="947"/>
      <c r="BK42" s="947"/>
      <c r="BL42" s="947"/>
      <c r="BM42" s="1012"/>
      <c r="BN42" s="954"/>
      <c r="BO42" s="954"/>
      <c r="BP42" s="954"/>
      <c r="BQ42" s="954"/>
      <c r="BR42" s="954"/>
      <c r="BS42" s="954"/>
      <c r="BT42" s="954"/>
      <c r="BU42" s="954"/>
      <c r="BV42" s="954"/>
      <c r="BW42" s="954"/>
      <c r="BX42" s="954"/>
      <c r="BY42" s="954"/>
      <c r="BZ42" s="1039"/>
      <c r="CA42" s="1041"/>
      <c r="CB42" s="1040"/>
      <c r="CC42" s="997"/>
      <c r="CD42" s="561" t="s">
        <v>1184</v>
      </c>
      <c r="CE42" s="391">
        <v>0</v>
      </c>
      <c r="CF42" s="419" t="s">
        <v>1279</v>
      </c>
      <c r="CG42" s="392">
        <v>0</v>
      </c>
      <c r="CH42" s="420" t="s">
        <v>1280</v>
      </c>
      <c r="CI42" s="391">
        <v>0.5</v>
      </c>
      <c r="CJ42" s="420" t="s">
        <v>1281</v>
      </c>
      <c r="CK42" s="391">
        <v>1</v>
      </c>
      <c r="CL42" s="420" t="s">
        <v>1281</v>
      </c>
      <c r="CM42" s="663">
        <v>1</v>
      </c>
      <c r="CN42" s="678" t="s">
        <v>1281</v>
      </c>
      <c r="CO42" s="679">
        <v>1</v>
      </c>
      <c r="CP42" s="692" t="s">
        <v>1281</v>
      </c>
      <c r="CQ42" s="693">
        <v>1</v>
      </c>
      <c r="CR42" s="420" t="s">
        <v>1281</v>
      </c>
      <c r="CS42" s="391">
        <v>1</v>
      </c>
      <c r="CT42" s="420" t="s">
        <v>1281</v>
      </c>
      <c r="CU42" s="391">
        <v>1</v>
      </c>
      <c r="CV42" s="420" t="s">
        <v>1281</v>
      </c>
      <c r="CW42" s="391">
        <v>1</v>
      </c>
      <c r="CX42" s="841" t="s">
        <v>1281</v>
      </c>
      <c r="CY42" s="391">
        <v>1</v>
      </c>
      <c r="CZ42" s="841" t="s">
        <v>1281</v>
      </c>
      <c r="DA42" s="391">
        <v>1</v>
      </c>
      <c r="DB42" s="841"/>
      <c r="DC42" s="391"/>
    </row>
    <row r="43" spans="1:107" s="388" customFormat="1" ht="30" customHeight="1">
      <c r="A43" s="1047"/>
      <c r="B43" s="1043"/>
      <c r="C43" s="1043"/>
      <c r="D43" s="1043"/>
      <c r="E43" s="1043"/>
      <c r="F43" s="959"/>
      <c r="G43" s="1048"/>
      <c r="H43" s="1051"/>
      <c r="I43" s="1051"/>
      <c r="J43" s="960"/>
      <c r="K43" s="1006"/>
      <c r="L43" s="1039"/>
      <c r="M43" s="878"/>
      <c r="N43" s="960"/>
      <c r="O43" s="960"/>
      <c r="P43" s="960"/>
      <c r="Q43" s="34"/>
      <c r="R43" s="34" t="s">
        <v>1167</v>
      </c>
      <c r="S43" s="37" t="s">
        <v>1196</v>
      </c>
      <c r="T43" s="45">
        <v>0.15</v>
      </c>
      <c r="U43" s="45" t="s">
        <v>51</v>
      </c>
      <c r="V43" s="297" t="s">
        <v>1183</v>
      </c>
      <c r="W43" s="297" t="s">
        <v>1183</v>
      </c>
      <c r="X43" s="297" t="s">
        <v>1183</v>
      </c>
      <c r="Y43" s="297" t="s">
        <v>1183</v>
      </c>
      <c r="Z43" s="297" t="s">
        <v>1183</v>
      </c>
      <c r="AA43" s="297" t="s">
        <v>1183</v>
      </c>
      <c r="AB43" s="297" t="s">
        <v>1183</v>
      </c>
      <c r="AC43" s="297" t="s">
        <v>1183</v>
      </c>
      <c r="AD43" s="297" t="s">
        <v>1183</v>
      </c>
      <c r="AE43" s="297" t="s">
        <v>1183</v>
      </c>
      <c r="AF43" s="297" t="s">
        <v>1183</v>
      </c>
      <c r="AG43" s="297" t="s">
        <v>1197</v>
      </c>
      <c r="AH43" s="297" t="s">
        <v>1183</v>
      </c>
      <c r="AI43" s="286" t="s">
        <v>741</v>
      </c>
      <c r="AJ43" s="286" t="s">
        <v>741</v>
      </c>
      <c r="AK43" s="286" t="s">
        <v>741</v>
      </c>
      <c r="AL43" s="286" t="s">
        <v>62</v>
      </c>
      <c r="AM43" s="286" t="s">
        <v>62</v>
      </c>
      <c r="AN43" s="286" t="s">
        <v>741</v>
      </c>
      <c r="AO43" s="286" t="s">
        <v>741</v>
      </c>
      <c r="AP43" s="286" t="s">
        <v>741</v>
      </c>
      <c r="AQ43" s="286" t="s">
        <v>62</v>
      </c>
      <c r="AR43" s="286" t="s">
        <v>47</v>
      </c>
      <c r="AS43" s="286" t="s">
        <v>1198</v>
      </c>
      <c r="AT43" s="286" t="s">
        <v>1198</v>
      </c>
      <c r="AU43" s="286" t="s">
        <v>1198</v>
      </c>
      <c r="AV43" s="963"/>
      <c r="AW43" s="950"/>
      <c r="AX43" s="950"/>
      <c r="AY43" s="962"/>
      <c r="AZ43" s="947"/>
      <c r="BA43" s="947"/>
      <c r="BB43" s="947"/>
      <c r="BC43" s="947"/>
      <c r="BD43" s="947"/>
      <c r="BE43" s="947"/>
      <c r="BF43" s="947"/>
      <c r="BG43" s="947"/>
      <c r="BH43" s="947"/>
      <c r="BI43" s="947"/>
      <c r="BJ43" s="947"/>
      <c r="BK43" s="947"/>
      <c r="BL43" s="947"/>
      <c r="BM43" s="1012"/>
      <c r="BN43" s="954"/>
      <c r="BO43" s="954"/>
      <c r="BP43" s="954"/>
      <c r="BQ43" s="954"/>
      <c r="BR43" s="954"/>
      <c r="BS43" s="954"/>
      <c r="BT43" s="954"/>
      <c r="BU43" s="954"/>
      <c r="BV43" s="954"/>
      <c r="BW43" s="954"/>
      <c r="BX43" s="954"/>
      <c r="BY43" s="954"/>
      <c r="BZ43" s="1039"/>
      <c r="CA43" s="1041"/>
      <c r="CB43" s="1040"/>
      <c r="CC43" s="997"/>
      <c r="CD43" s="561" t="s">
        <v>1184</v>
      </c>
      <c r="CE43" s="391">
        <v>0</v>
      </c>
      <c r="CF43" s="419" t="s">
        <v>1282</v>
      </c>
      <c r="CG43" s="392">
        <v>0</v>
      </c>
      <c r="CH43" s="420" t="s">
        <v>1283</v>
      </c>
      <c r="CI43" s="391">
        <v>0</v>
      </c>
      <c r="CJ43" s="420" t="s">
        <v>1284</v>
      </c>
      <c r="CK43" s="391">
        <v>0.5</v>
      </c>
      <c r="CL43" s="420" t="s">
        <v>1285</v>
      </c>
      <c r="CM43" s="663">
        <v>0.6</v>
      </c>
      <c r="CN43" s="678" t="s">
        <v>1286</v>
      </c>
      <c r="CO43" s="679">
        <v>0.72</v>
      </c>
      <c r="CP43" s="692" t="s">
        <v>1287</v>
      </c>
      <c r="CQ43" s="693">
        <v>0.79</v>
      </c>
      <c r="CR43" s="420" t="s">
        <v>1288</v>
      </c>
      <c r="CS43" s="391">
        <v>0.78</v>
      </c>
      <c r="CT43" s="420" t="s">
        <v>1289</v>
      </c>
      <c r="CU43" s="391">
        <v>0.88</v>
      </c>
      <c r="CV43" s="420" t="s">
        <v>1290</v>
      </c>
      <c r="CW43" s="391">
        <v>1</v>
      </c>
      <c r="CX43" s="841" t="s">
        <v>1291</v>
      </c>
      <c r="CY43" s="391">
        <v>1</v>
      </c>
      <c r="CZ43" s="841" t="s">
        <v>1291</v>
      </c>
      <c r="DA43" s="391">
        <v>1</v>
      </c>
      <c r="DB43" s="841"/>
      <c r="DC43" s="391"/>
    </row>
    <row r="44" spans="1:107" s="388" customFormat="1" ht="30" customHeight="1">
      <c r="A44" s="1047" t="s">
        <v>130</v>
      </c>
      <c r="B44" s="1043"/>
      <c r="C44" s="1043"/>
      <c r="D44" s="1043"/>
      <c r="E44" s="1043"/>
      <c r="F44" s="959"/>
      <c r="G44" s="1048"/>
      <c r="H44" s="1051"/>
      <c r="I44" s="1051"/>
      <c r="J44" s="960"/>
      <c r="K44" s="1006"/>
      <c r="L44" s="1039"/>
      <c r="M44" s="878"/>
      <c r="N44" s="960"/>
      <c r="O44" s="960">
        <v>1</v>
      </c>
      <c r="P44" s="975" t="s">
        <v>1292</v>
      </c>
      <c r="Q44" s="34"/>
      <c r="R44" s="34" t="s">
        <v>1167</v>
      </c>
      <c r="S44" s="37" t="s">
        <v>1209</v>
      </c>
      <c r="T44" s="45">
        <v>0.25</v>
      </c>
      <c r="U44" s="45" t="s">
        <v>1210</v>
      </c>
      <c r="V44" s="297" t="s">
        <v>1183</v>
      </c>
      <c r="W44" s="297" t="s">
        <v>1197</v>
      </c>
      <c r="X44" s="297" t="s">
        <v>1183</v>
      </c>
      <c r="Y44" s="297" t="s">
        <v>1183</v>
      </c>
      <c r="Z44" s="297" t="s">
        <v>1183</v>
      </c>
      <c r="AA44" s="297" t="s">
        <v>1183</v>
      </c>
      <c r="AB44" s="297" t="s">
        <v>1183</v>
      </c>
      <c r="AC44" s="297" t="s">
        <v>1183</v>
      </c>
      <c r="AD44" s="297" t="s">
        <v>1183</v>
      </c>
      <c r="AE44" s="297" t="s">
        <v>1183</v>
      </c>
      <c r="AF44" s="297" t="s">
        <v>1183</v>
      </c>
      <c r="AG44" s="297" t="s">
        <v>1183</v>
      </c>
      <c r="AH44" s="297" t="s">
        <v>1183</v>
      </c>
      <c r="AI44" s="286" t="s">
        <v>62</v>
      </c>
      <c r="AJ44" s="286" t="s">
        <v>742</v>
      </c>
      <c r="AK44" s="286" t="s">
        <v>47</v>
      </c>
      <c r="AL44" s="286" t="s">
        <v>1198</v>
      </c>
      <c r="AM44" s="286" t="s">
        <v>1198</v>
      </c>
      <c r="AN44" s="286" t="s">
        <v>1198</v>
      </c>
      <c r="AO44" s="286" t="s">
        <v>1198</v>
      </c>
      <c r="AP44" s="286" t="s">
        <v>1198</v>
      </c>
      <c r="AQ44" s="286" t="s">
        <v>1198</v>
      </c>
      <c r="AR44" s="286" t="s">
        <v>1198</v>
      </c>
      <c r="AS44" s="286" t="s">
        <v>1198</v>
      </c>
      <c r="AT44" s="286" t="s">
        <v>1198</v>
      </c>
      <c r="AU44" s="286" t="s">
        <v>1198</v>
      </c>
      <c r="AV44" s="976" t="s">
        <v>1211</v>
      </c>
      <c r="AW44" s="950" t="s">
        <v>318</v>
      </c>
      <c r="AX44" s="950">
        <v>1</v>
      </c>
      <c r="AY44" s="961" t="str">
        <f>+U47</f>
        <v>Diciembre</v>
      </c>
      <c r="AZ44" s="947" t="s">
        <v>1183</v>
      </c>
      <c r="BA44" s="947" t="s">
        <v>1183</v>
      </c>
      <c r="BB44" s="947" t="s">
        <v>1183</v>
      </c>
      <c r="BC44" s="947" t="s">
        <v>1183</v>
      </c>
      <c r="BD44" s="947" t="s">
        <v>1183</v>
      </c>
      <c r="BE44" s="947" t="s">
        <v>1183</v>
      </c>
      <c r="BF44" s="947" t="s">
        <v>1183</v>
      </c>
      <c r="BG44" s="947" t="s">
        <v>1183</v>
      </c>
      <c r="BH44" s="947" t="s">
        <v>1183</v>
      </c>
      <c r="BI44" s="947" t="s">
        <v>1183</v>
      </c>
      <c r="BJ44" s="947" t="s">
        <v>1183</v>
      </c>
      <c r="BK44" s="947" t="s">
        <v>1197</v>
      </c>
      <c r="BL44" s="947" t="s">
        <v>1183</v>
      </c>
      <c r="BM44" s="1012" t="s">
        <v>62</v>
      </c>
      <c r="BN44" s="954" t="s">
        <v>741</v>
      </c>
      <c r="BO44" s="954" t="s">
        <v>62</v>
      </c>
      <c r="BP44" s="954" t="s">
        <v>62</v>
      </c>
      <c r="BQ44" s="954" t="s">
        <v>62</v>
      </c>
      <c r="BR44" s="954" t="s">
        <v>741</v>
      </c>
      <c r="BS44" s="954" t="s">
        <v>741</v>
      </c>
      <c r="BT44" s="954" t="s">
        <v>741</v>
      </c>
      <c r="BU44" s="954" t="s">
        <v>62</v>
      </c>
      <c r="BV44" s="954" t="s">
        <v>62</v>
      </c>
      <c r="BW44" s="954" t="s">
        <v>62</v>
      </c>
      <c r="BX44" s="954" t="s">
        <v>47</v>
      </c>
      <c r="BY44" s="954" t="s">
        <v>741</v>
      </c>
      <c r="BZ44" s="1039"/>
      <c r="CA44" s="1041"/>
      <c r="CB44" s="1040"/>
      <c r="CC44" s="997"/>
      <c r="CD44" s="561" t="s">
        <v>1293</v>
      </c>
      <c r="CE44" s="391">
        <v>0</v>
      </c>
      <c r="CF44" s="419" t="s">
        <v>1294</v>
      </c>
      <c r="CG44" s="392">
        <v>0.97</v>
      </c>
      <c r="CH44" s="420" t="s">
        <v>1295</v>
      </c>
      <c r="CI44" s="391">
        <v>1</v>
      </c>
      <c r="CJ44" s="420" t="s">
        <v>1219</v>
      </c>
      <c r="CK44" s="391">
        <v>1</v>
      </c>
      <c r="CL44" s="420" t="s">
        <v>1219</v>
      </c>
      <c r="CM44" s="663">
        <v>1</v>
      </c>
      <c r="CN44" s="678" t="s">
        <v>1219</v>
      </c>
      <c r="CO44" s="679">
        <v>1</v>
      </c>
      <c r="CP44" s="692" t="s">
        <v>1219</v>
      </c>
      <c r="CQ44" s="693">
        <v>1</v>
      </c>
      <c r="CR44" s="420" t="s">
        <v>1219</v>
      </c>
      <c r="CS44" s="391">
        <v>1</v>
      </c>
      <c r="CT44" s="420" t="s">
        <v>1219</v>
      </c>
      <c r="CU44" s="391">
        <v>1</v>
      </c>
      <c r="CV44" s="420" t="s">
        <v>1219</v>
      </c>
      <c r="CW44" s="391">
        <v>1</v>
      </c>
      <c r="CX44" s="841" t="s">
        <v>1219</v>
      </c>
      <c r="CY44" s="391">
        <v>1</v>
      </c>
      <c r="CZ44" s="841" t="s">
        <v>1219</v>
      </c>
      <c r="DA44" s="391">
        <v>1</v>
      </c>
      <c r="DB44" s="841"/>
      <c r="DC44" s="391"/>
    </row>
    <row r="45" spans="1:107" s="388" customFormat="1" ht="30" customHeight="1">
      <c r="A45" s="1047"/>
      <c r="B45" s="1043"/>
      <c r="C45" s="1043"/>
      <c r="D45" s="1043"/>
      <c r="E45" s="1043"/>
      <c r="F45" s="959"/>
      <c r="G45" s="1048"/>
      <c r="H45" s="1051"/>
      <c r="I45" s="1051"/>
      <c r="J45" s="960"/>
      <c r="K45" s="1006"/>
      <c r="L45" s="1039"/>
      <c r="M45" s="878"/>
      <c r="N45" s="960"/>
      <c r="O45" s="960"/>
      <c r="P45" s="975"/>
      <c r="Q45" s="34"/>
      <c r="R45" s="34" t="s">
        <v>1167</v>
      </c>
      <c r="S45" s="37" t="s">
        <v>1215</v>
      </c>
      <c r="T45" s="45">
        <v>0.35</v>
      </c>
      <c r="U45" s="45" t="s">
        <v>1210</v>
      </c>
      <c r="V45" s="297" t="s">
        <v>1183</v>
      </c>
      <c r="W45" s="297" t="s">
        <v>1197</v>
      </c>
      <c r="X45" s="297" t="s">
        <v>1183</v>
      </c>
      <c r="Y45" s="297" t="s">
        <v>1183</v>
      </c>
      <c r="Z45" s="297" t="s">
        <v>1183</v>
      </c>
      <c r="AA45" s="297" t="s">
        <v>1183</v>
      </c>
      <c r="AB45" s="297" t="s">
        <v>1183</v>
      </c>
      <c r="AC45" s="297" t="s">
        <v>1183</v>
      </c>
      <c r="AD45" s="297" t="s">
        <v>1183</v>
      </c>
      <c r="AE45" s="297" t="s">
        <v>1183</v>
      </c>
      <c r="AF45" s="297" t="s">
        <v>1183</v>
      </c>
      <c r="AG45" s="297" t="s">
        <v>1183</v>
      </c>
      <c r="AH45" s="297" t="s">
        <v>1183</v>
      </c>
      <c r="AI45" s="286" t="s">
        <v>741</v>
      </c>
      <c r="AJ45" s="286" t="s">
        <v>742</v>
      </c>
      <c r="AK45" s="286" t="s">
        <v>47</v>
      </c>
      <c r="AL45" s="286" t="s">
        <v>1198</v>
      </c>
      <c r="AM45" s="286" t="s">
        <v>1198</v>
      </c>
      <c r="AN45" s="286" t="s">
        <v>1198</v>
      </c>
      <c r="AO45" s="286" t="s">
        <v>1198</v>
      </c>
      <c r="AP45" s="286" t="s">
        <v>1198</v>
      </c>
      <c r="AQ45" s="286" t="s">
        <v>1198</v>
      </c>
      <c r="AR45" s="286" t="s">
        <v>1198</v>
      </c>
      <c r="AS45" s="286" t="s">
        <v>1198</v>
      </c>
      <c r="AT45" s="286" t="s">
        <v>1198</v>
      </c>
      <c r="AU45" s="286" t="s">
        <v>1198</v>
      </c>
      <c r="AV45" s="976"/>
      <c r="AW45" s="950"/>
      <c r="AX45" s="950"/>
      <c r="AY45" s="962"/>
      <c r="AZ45" s="947"/>
      <c r="BA45" s="947"/>
      <c r="BB45" s="947"/>
      <c r="BC45" s="947"/>
      <c r="BD45" s="947"/>
      <c r="BE45" s="947"/>
      <c r="BF45" s="947"/>
      <c r="BG45" s="947"/>
      <c r="BH45" s="947"/>
      <c r="BI45" s="947"/>
      <c r="BJ45" s="947"/>
      <c r="BK45" s="947"/>
      <c r="BL45" s="947"/>
      <c r="BM45" s="1012"/>
      <c r="BN45" s="954"/>
      <c r="BO45" s="954"/>
      <c r="BP45" s="954"/>
      <c r="BQ45" s="954"/>
      <c r="BR45" s="954"/>
      <c r="BS45" s="954"/>
      <c r="BT45" s="954"/>
      <c r="BU45" s="954"/>
      <c r="BV45" s="954"/>
      <c r="BW45" s="954"/>
      <c r="BX45" s="954"/>
      <c r="BY45" s="954"/>
      <c r="BZ45" s="1039"/>
      <c r="CA45" s="1041"/>
      <c r="CB45" s="1040"/>
      <c r="CC45" s="997"/>
      <c r="CD45" s="561" t="s">
        <v>1293</v>
      </c>
      <c r="CE45" s="391">
        <v>0</v>
      </c>
      <c r="CF45" s="419" t="s">
        <v>1296</v>
      </c>
      <c r="CG45" s="392">
        <v>0.32</v>
      </c>
      <c r="CH45" s="420" t="s">
        <v>1297</v>
      </c>
      <c r="CI45" s="391">
        <v>1</v>
      </c>
      <c r="CJ45" s="420" t="s">
        <v>1219</v>
      </c>
      <c r="CK45" s="391">
        <v>1</v>
      </c>
      <c r="CL45" s="420" t="s">
        <v>1219</v>
      </c>
      <c r="CM45" s="663">
        <v>1</v>
      </c>
      <c r="CN45" s="678" t="s">
        <v>1219</v>
      </c>
      <c r="CO45" s="679">
        <v>1</v>
      </c>
      <c r="CP45" s="692" t="s">
        <v>1219</v>
      </c>
      <c r="CQ45" s="693">
        <v>1</v>
      </c>
      <c r="CR45" s="420" t="s">
        <v>1219</v>
      </c>
      <c r="CS45" s="391">
        <v>1</v>
      </c>
      <c r="CT45" s="420" t="s">
        <v>1219</v>
      </c>
      <c r="CU45" s="391">
        <v>1</v>
      </c>
      <c r="CV45" s="420" t="s">
        <v>1219</v>
      </c>
      <c r="CW45" s="391">
        <v>1</v>
      </c>
      <c r="CX45" s="841" t="s">
        <v>1219</v>
      </c>
      <c r="CY45" s="391">
        <v>1</v>
      </c>
      <c r="CZ45" s="841" t="s">
        <v>1219</v>
      </c>
      <c r="DA45" s="391">
        <v>1</v>
      </c>
      <c r="DB45" s="841"/>
      <c r="DC45" s="391"/>
    </row>
    <row r="46" spans="1:107" s="388" customFormat="1" ht="30" customHeight="1">
      <c r="A46" s="1047"/>
      <c r="B46" s="1043"/>
      <c r="C46" s="1043"/>
      <c r="D46" s="1043"/>
      <c r="E46" s="1043"/>
      <c r="F46" s="959"/>
      <c r="G46" s="1048"/>
      <c r="H46" s="1051"/>
      <c r="I46" s="1051"/>
      <c r="J46" s="960"/>
      <c r="K46" s="1006"/>
      <c r="L46" s="1039"/>
      <c r="M46" s="878"/>
      <c r="N46" s="960"/>
      <c r="O46" s="960"/>
      <c r="P46" s="975"/>
      <c r="Q46" s="34"/>
      <c r="R46" s="34" t="s">
        <v>1167</v>
      </c>
      <c r="S46" s="37" t="s">
        <v>1216</v>
      </c>
      <c r="T46" s="45">
        <v>0.3</v>
      </c>
      <c r="U46" s="45" t="s">
        <v>46</v>
      </c>
      <c r="V46" s="297" t="s">
        <v>1183</v>
      </c>
      <c r="W46" s="297" t="s">
        <v>1183</v>
      </c>
      <c r="X46" s="297" t="s">
        <v>1183</v>
      </c>
      <c r="Y46" s="297" t="s">
        <v>1197</v>
      </c>
      <c r="Z46" s="297" t="s">
        <v>1183</v>
      </c>
      <c r="AA46" s="297" t="s">
        <v>1183</v>
      </c>
      <c r="AB46" s="297" t="s">
        <v>1183</v>
      </c>
      <c r="AC46" s="297" t="s">
        <v>1183</v>
      </c>
      <c r="AD46" s="297" t="s">
        <v>1183</v>
      </c>
      <c r="AE46" s="297" t="s">
        <v>1183</v>
      </c>
      <c r="AF46" s="297" t="s">
        <v>1183</v>
      </c>
      <c r="AG46" s="297" t="s">
        <v>1183</v>
      </c>
      <c r="AH46" s="297" t="s">
        <v>1183</v>
      </c>
      <c r="AI46" s="286" t="s">
        <v>741</v>
      </c>
      <c r="AJ46" s="286" t="s">
        <v>741</v>
      </c>
      <c r="AK46" s="286" t="s">
        <v>47</v>
      </c>
      <c r="AL46" s="286" t="s">
        <v>1198</v>
      </c>
      <c r="AM46" s="286" t="s">
        <v>1198</v>
      </c>
      <c r="AN46" s="286" t="s">
        <v>1198</v>
      </c>
      <c r="AO46" s="286" t="s">
        <v>1198</v>
      </c>
      <c r="AP46" s="286" t="s">
        <v>1198</v>
      </c>
      <c r="AQ46" s="286" t="s">
        <v>1198</v>
      </c>
      <c r="AR46" s="286" t="s">
        <v>1198</v>
      </c>
      <c r="AS46" s="286" t="s">
        <v>1198</v>
      </c>
      <c r="AT46" s="286" t="s">
        <v>1198</v>
      </c>
      <c r="AU46" s="286" t="s">
        <v>1198</v>
      </c>
      <c r="AV46" s="976"/>
      <c r="AW46" s="950"/>
      <c r="AX46" s="950"/>
      <c r="AY46" s="962"/>
      <c r="AZ46" s="947"/>
      <c r="BA46" s="947"/>
      <c r="BB46" s="947"/>
      <c r="BC46" s="947"/>
      <c r="BD46" s="947"/>
      <c r="BE46" s="947"/>
      <c r="BF46" s="947"/>
      <c r="BG46" s="947"/>
      <c r="BH46" s="947"/>
      <c r="BI46" s="947"/>
      <c r="BJ46" s="947"/>
      <c r="BK46" s="947"/>
      <c r="BL46" s="947"/>
      <c r="BM46" s="1012"/>
      <c r="BN46" s="954"/>
      <c r="BO46" s="954"/>
      <c r="BP46" s="954"/>
      <c r="BQ46" s="954"/>
      <c r="BR46" s="954"/>
      <c r="BS46" s="954"/>
      <c r="BT46" s="954"/>
      <c r="BU46" s="954"/>
      <c r="BV46" s="954"/>
      <c r="BW46" s="954"/>
      <c r="BX46" s="954"/>
      <c r="BY46" s="954"/>
      <c r="BZ46" s="1039"/>
      <c r="CA46" s="1041"/>
      <c r="CB46" s="1040"/>
      <c r="CC46" s="997"/>
      <c r="CD46" s="561" t="s">
        <v>1293</v>
      </c>
      <c r="CE46" s="391">
        <v>0</v>
      </c>
      <c r="CF46" s="419" t="s">
        <v>1233</v>
      </c>
      <c r="CG46" s="392">
        <v>0</v>
      </c>
      <c r="CH46" s="420" t="s">
        <v>1298</v>
      </c>
      <c r="CI46" s="391">
        <v>1</v>
      </c>
      <c r="CJ46" s="420" t="s">
        <v>1219</v>
      </c>
      <c r="CK46" s="391">
        <v>1</v>
      </c>
      <c r="CL46" s="420" t="s">
        <v>1219</v>
      </c>
      <c r="CM46" s="663">
        <v>1</v>
      </c>
      <c r="CN46" s="678" t="s">
        <v>1219</v>
      </c>
      <c r="CO46" s="679">
        <v>1</v>
      </c>
      <c r="CP46" s="692" t="s">
        <v>1219</v>
      </c>
      <c r="CQ46" s="693">
        <v>1</v>
      </c>
      <c r="CR46" s="420" t="s">
        <v>1219</v>
      </c>
      <c r="CS46" s="391">
        <v>1</v>
      </c>
      <c r="CT46" s="420" t="s">
        <v>1219</v>
      </c>
      <c r="CU46" s="391">
        <v>1</v>
      </c>
      <c r="CV46" s="420" t="s">
        <v>1219</v>
      </c>
      <c r="CW46" s="391">
        <v>1</v>
      </c>
      <c r="CX46" s="841" t="s">
        <v>1219</v>
      </c>
      <c r="CY46" s="391">
        <v>1</v>
      </c>
      <c r="CZ46" s="841" t="s">
        <v>1219</v>
      </c>
      <c r="DA46" s="391">
        <v>1</v>
      </c>
      <c r="DB46" s="841"/>
      <c r="DC46" s="391"/>
    </row>
    <row r="47" spans="1:107" s="388" customFormat="1" ht="81.900000000000006" customHeight="1">
      <c r="A47" s="1047"/>
      <c r="B47" s="1043"/>
      <c r="C47" s="1043"/>
      <c r="D47" s="1043"/>
      <c r="E47" s="1043"/>
      <c r="F47" s="959"/>
      <c r="G47" s="1048"/>
      <c r="H47" s="1051"/>
      <c r="I47" s="1051"/>
      <c r="J47" s="960"/>
      <c r="K47" s="1006"/>
      <c r="L47" s="1039"/>
      <c r="M47" s="878"/>
      <c r="N47" s="960"/>
      <c r="O47" s="960"/>
      <c r="P47" s="975"/>
      <c r="Q47" s="34"/>
      <c r="R47" s="34" t="s">
        <v>1167</v>
      </c>
      <c r="S47" s="829" t="s">
        <v>1211</v>
      </c>
      <c r="T47" s="45">
        <v>0.1</v>
      </c>
      <c r="U47" s="45" t="s">
        <v>51</v>
      </c>
      <c r="V47" s="297" t="s">
        <v>1183</v>
      </c>
      <c r="W47" s="297" t="s">
        <v>1183</v>
      </c>
      <c r="X47" s="297" t="s">
        <v>1183</v>
      </c>
      <c r="Y47" s="297" t="s">
        <v>1183</v>
      </c>
      <c r="Z47" s="297" t="s">
        <v>1183</v>
      </c>
      <c r="AA47" s="297" t="s">
        <v>1183</v>
      </c>
      <c r="AB47" s="297" t="s">
        <v>1183</v>
      </c>
      <c r="AC47" s="297" t="s">
        <v>1183</v>
      </c>
      <c r="AD47" s="297" t="s">
        <v>1183</v>
      </c>
      <c r="AE47" s="297" t="s">
        <v>1183</v>
      </c>
      <c r="AF47" s="297" t="s">
        <v>1183</v>
      </c>
      <c r="AG47" s="297" t="s">
        <v>1197</v>
      </c>
      <c r="AH47" s="297" t="s">
        <v>1183</v>
      </c>
      <c r="AI47" s="286" t="s">
        <v>741</v>
      </c>
      <c r="AJ47" s="286" t="s">
        <v>741</v>
      </c>
      <c r="AK47" s="286" t="s">
        <v>741</v>
      </c>
      <c r="AL47" s="286" t="s">
        <v>62</v>
      </c>
      <c r="AM47" s="286" t="s">
        <v>62</v>
      </c>
      <c r="AN47" s="286" t="s">
        <v>741</v>
      </c>
      <c r="AO47" s="286" t="s">
        <v>741</v>
      </c>
      <c r="AP47" s="286" t="s">
        <v>741</v>
      </c>
      <c r="AQ47" s="286" t="s">
        <v>62</v>
      </c>
      <c r="AR47" s="286" t="s">
        <v>62</v>
      </c>
      <c r="AS47" s="286" t="s">
        <v>62</v>
      </c>
      <c r="AT47" s="286" t="s">
        <v>47</v>
      </c>
      <c r="AU47" s="286" t="s">
        <v>741</v>
      </c>
      <c r="AV47" s="976"/>
      <c r="AW47" s="950"/>
      <c r="AX47" s="950"/>
      <c r="AY47" s="962"/>
      <c r="AZ47" s="947"/>
      <c r="BA47" s="947"/>
      <c r="BB47" s="947"/>
      <c r="BC47" s="947"/>
      <c r="BD47" s="947"/>
      <c r="BE47" s="947"/>
      <c r="BF47" s="947"/>
      <c r="BG47" s="947"/>
      <c r="BH47" s="947"/>
      <c r="BI47" s="947"/>
      <c r="BJ47" s="947"/>
      <c r="BK47" s="947"/>
      <c r="BL47" s="947"/>
      <c r="BM47" s="1012"/>
      <c r="BN47" s="954"/>
      <c r="BO47" s="954"/>
      <c r="BP47" s="954"/>
      <c r="BQ47" s="954"/>
      <c r="BR47" s="954"/>
      <c r="BS47" s="954"/>
      <c r="BT47" s="954"/>
      <c r="BU47" s="954"/>
      <c r="BV47" s="954"/>
      <c r="BW47" s="954"/>
      <c r="BX47" s="954"/>
      <c r="BY47" s="954"/>
      <c r="BZ47" s="1039"/>
      <c r="CA47" s="1041"/>
      <c r="CB47" s="1040"/>
      <c r="CC47" s="997"/>
      <c r="CD47" s="561" t="s">
        <v>1184</v>
      </c>
      <c r="CE47" s="391">
        <v>0</v>
      </c>
      <c r="CF47" s="419" t="s">
        <v>1233</v>
      </c>
      <c r="CG47" s="392">
        <v>0</v>
      </c>
      <c r="CH47" s="420" t="s">
        <v>1299</v>
      </c>
      <c r="CI47" s="391">
        <v>0</v>
      </c>
      <c r="CJ47" s="420" t="s">
        <v>1300</v>
      </c>
      <c r="CK47" s="391">
        <v>0.5</v>
      </c>
      <c r="CL47" s="420" t="s">
        <v>1301</v>
      </c>
      <c r="CM47" s="663">
        <v>0.49</v>
      </c>
      <c r="CN47" s="678" t="s">
        <v>1302</v>
      </c>
      <c r="CO47" s="679">
        <v>0.61</v>
      </c>
      <c r="CP47" s="692" t="s">
        <v>1303</v>
      </c>
      <c r="CQ47" s="693">
        <v>0.61</v>
      </c>
      <c r="CR47" s="420" t="s">
        <v>1304</v>
      </c>
      <c r="CS47" s="391">
        <v>0.62</v>
      </c>
      <c r="CT47" s="420" t="s">
        <v>1305</v>
      </c>
      <c r="CU47" s="391">
        <v>0.7</v>
      </c>
      <c r="CV47" s="420" t="s">
        <v>1306</v>
      </c>
      <c r="CW47" s="391">
        <v>0.7</v>
      </c>
      <c r="CX47" s="841" t="s">
        <v>1307</v>
      </c>
      <c r="CY47" s="391">
        <v>0.7</v>
      </c>
      <c r="CZ47" s="420" t="s">
        <v>1308</v>
      </c>
      <c r="DA47" s="391">
        <v>1</v>
      </c>
      <c r="DB47" s="420"/>
      <c r="DC47" s="861"/>
    </row>
    <row r="48" spans="1:107" s="388" customFormat="1" ht="53.25" customHeight="1">
      <c r="A48" s="444" t="s">
        <v>140</v>
      </c>
      <c r="B48" s="1043"/>
      <c r="C48" s="1043"/>
      <c r="D48" s="1043"/>
      <c r="E48" s="1043"/>
      <c r="F48" s="959"/>
      <c r="G48" s="1048"/>
      <c r="H48" s="1051"/>
      <c r="I48" s="1051"/>
      <c r="J48" s="960"/>
      <c r="K48" s="1006"/>
      <c r="L48" s="1039"/>
      <c r="M48" s="878"/>
      <c r="N48" s="960"/>
      <c r="O48" s="34">
        <v>1</v>
      </c>
      <c r="P48" s="828" t="s">
        <v>1309</v>
      </c>
      <c r="Q48" s="34"/>
      <c r="R48" s="34" t="s">
        <v>1167</v>
      </c>
      <c r="S48" s="829" t="s">
        <v>1211</v>
      </c>
      <c r="T48" s="45">
        <v>1</v>
      </c>
      <c r="U48" s="627" t="s">
        <v>51</v>
      </c>
      <c r="V48" s="297" t="s">
        <v>1183</v>
      </c>
      <c r="W48" s="297" t="s">
        <v>1183</v>
      </c>
      <c r="X48" s="297" t="s">
        <v>1183</v>
      </c>
      <c r="Y48" s="297" t="s">
        <v>1183</v>
      </c>
      <c r="Z48" s="297" t="s">
        <v>1183</v>
      </c>
      <c r="AA48" s="297" t="s">
        <v>1183</v>
      </c>
      <c r="AB48" s="297" t="s">
        <v>1183</v>
      </c>
      <c r="AC48" s="297" t="s">
        <v>1183</v>
      </c>
      <c r="AD48" s="297" t="s">
        <v>1183</v>
      </c>
      <c r="AE48" s="297" t="s">
        <v>1183</v>
      </c>
      <c r="AF48" s="297" t="s">
        <v>1183</v>
      </c>
      <c r="AG48" s="297" t="s">
        <v>1197</v>
      </c>
      <c r="AH48" s="297" t="s">
        <v>1183</v>
      </c>
      <c r="AI48" s="286" t="s">
        <v>741</v>
      </c>
      <c r="AJ48" s="286" t="s">
        <v>62</v>
      </c>
      <c r="AK48" s="286" t="s">
        <v>62</v>
      </c>
      <c r="AL48" s="286" t="s">
        <v>62</v>
      </c>
      <c r="AM48" s="286" t="s">
        <v>741</v>
      </c>
      <c r="AN48" s="286" t="s">
        <v>741</v>
      </c>
      <c r="AO48" s="286" t="s">
        <v>741</v>
      </c>
      <c r="AP48" s="286" t="s">
        <v>741</v>
      </c>
      <c r="AQ48" s="286" t="s">
        <v>62</v>
      </c>
      <c r="AR48" s="286" t="s">
        <v>62</v>
      </c>
      <c r="AS48" s="286" t="s">
        <v>62</v>
      </c>
      <c r="AT48" s="286" t="s">
        <v>47</v>
      </c>
      <c r="AU48" s="286" t="s">
        <v>741</v>
      </c>
      <c r="AV48" s="829" t="s">
        <v>1211</v>
      </c>
      <c r="AW48" s="367" t="s">
        <v>318</v>
      </c>
      <c r="AX48" s="367">
        <v>1</v>
      </c>
      <c r="AY48" s="45" t="str">
        <f>+U48</f>
        <v>Diciembre</v>
      </c>
      <c r="AZ48" s="297" t="s">
        <v>1183</v>
      </c>
      <c r="BA48" s="297" t="s">
        <v>1183</v>
      </c>
      <c r="BB48" s="297" t="s">
        <v>1183</v>
      </c>
      <c r="BC48" s="297" t="s">
        <v>1183</v>
      </c>
      <c r="BD48" s="297" t="s">
        <v>1183</v>
      </c>
      <c r="BE48" s="297" t="s">
        <v>1183</v>
      </c>
      <c r="BF48" s="297" t="s">
        <v>1183</v>
      </c>
      <c r="BG48" s="297" t="s">
        <v>1183</v>
      </c>
      <c r="BH48" s="297" t="s">
        <v>1183</v>
      </c>
      <c r="BI48" s="297" t="s">
        <v>1183</v>
      </c>
      <c r="BJ48" s="297" t="s">
        <v>1183</v>
      </c>
      <c r="BK48" s="297" t="s">
        <v>1197</v>
      </c>
      <c r="BL48" s="297" t="s">
        <v>1183</v>
      </c>
      <c r="BM48" s="581" t="s">
        <v>741</v>
      </c>
      <c r="BN48" s="286" t="s">
        <v>741</v>
      </c>
      <c r="BO48" s="286" t="s">
        <v>62</v>
      </c>
      <c r="BP48" s="286" t="s">
        <v>62</v>
      </c>
      <c r="BQ48" s="286" t="s">
        <v>741</v>
      </c>
      <c r="BR48" s="286" t="s">
        <v>741</v>
      </c>
      <c r="BS48" s="286" t="s">
        <v>741</v>
      </c>
      <c r="BT48" s="286" t="s">
        <v>741</v>
      </c>
      <c r="BU48" s="286" t="s">
        <v>62</v>
      </c>
      <c r="BV48" s="286" t="s">
        <v>62</v>
      </c>
      <c r="BW48" s="286" t="s">
        <v>62</v>
      </c>
      <c r="BX48" s="286" t="s">
        <v>47</v>
      </c>
      <c r="BY48" s="286" t="s">
        <v>741</v>
      </c>
      <c r="BZ48" s="1039"/>
      <c r="CA48" s="1041"/>
      <c r="CB48" s="1040"/>
      <c r="CC48" s="997"/>
      <c r="CD48" s="561" t="s">
        <v>1184</v>
      </c>
      <c r="CE48" s="391">
        <v>0.1</v>
      </c>
      <c r="CF48" s="419" t="s">
        <v>1310</v>
      </c>
      <c r="CG48" s="392">
        <v>0.15</v>
      </c>
      <c r="CH48" s="420" t="s">
        <v>1311</v>
      </c>
      <c r="CI48" s="391">
        <v>0.15</v>
      </c>
      <c r="CJ48" s="420" t="s">
        <v>1312</v>
      </c>
      <c r="CK48" s="391">
        <v>0.15</v>
      </c>
      <c r="CL48" s="420" t="s">
        <v>1188</v>
      </c>
      <c r="CM48" s="663">
        <v>0.15</v>
      </c>
      <c r="CN48" s="678" t="s">
        <v>1313</v>
      </c>
      <c r="CO48" s="679">
        <v>0.16</v>
      </c>
      <c r="CP48" s="692" t="s">
        <v>1314</v>
      </c>
      <c r="CQ48" s="693">
        <v>0.2</v>
      </c>
      <c r="CR48" s="420" t="s">
        <v>1315</v>
      </c>
      <c r="CS48" s="391">
        <v>0.2</v>
      </c>
      <c r="CT48" s="420" t="s">
        <v>1316</v>
      </c>
      <c r="CU48" s="391">
        <v>0.2</v>
      </c>
      <c r="CV48" s="420" t="s">
        <v>1316</v>
      </c>
      <c r="CW48" s="391">
        <v>0.2</v>
      </c>
      <c r="CX48" s="841" t="s">
        <v>1317</v>
      </c>
      <c r="CY48" s="391">
        <v>0.2</v>
      </c>
      <c r="CZ48" s="487" t="s">
        <v>2656</v>
      </c>
      <c r="DA48" s="843">
        <v>1</v>
      </c>
      <c r="DB48" s="841"/>
      <c r="DC48" s="861"/>
    </row>
    <row r="49" spans="1:107" s="388" customFormat="1" ht="47.25" hidden="1" customHeight="1">
      <c r="A49" s="1042" t="s">
        <v>150</v>
      </c>
      <c r="B49" s="1043"/>
      <c r="C49" s="1043"/>
      <c r="D49" s="1043"/>
      <c r="E49" s="1043"/>
      <c r="F49" s="959"/>
      <c r="G49" s="1048"/>
      <c r="H49" s="1051"/>
      <c r="I49" s="1051"/>
      <c r="J49" s="960"/>
      <c r="K49" s="1006"/>
      <c r="L49" s="1039"/>
      <c r="M49" s="878"/>
      <c r="N49" s="960"/>
      <c r="O49" s="960">
        <v>1</v>
      </c>
      <c r="P49" s="956" t="s">
        <v>1318</v>
      </c>
      <c r="Q49" s="37"/>
      <c r="R49" s="34" t="s">
        <v>1167</v>
      </c>
      <c r="S49" s="37" t="s">
        <v>1182</v>
      </c>
      <c r="T49" s="45"/>
      <c r="U49" s="649" t="s">
        <v>1169</v>
      </c>
      <c r="V49" s="297" t="s">
        <v>1183</v>
      </c>
      <c r="W49" s="297" t="s">
        <v>1183</v>
      </c>
      <c r="X49" s="297" t="s">
        <v>1183</v>
      </c>
      <c r="Y49" s="297" t="s">
        <v>1183</v>
      </c>
      <c r="Z49" s="297" t="s">
        <v>1183</v>
      </c>
      <c r="AA49" s="297" t="s">
        <v>1183</v>
      </c>
      <c r="AB49" s="297" t="s">
        <v>1183</v>
      </c>
      <c r="AC49" s="297" t="s">
        <v>1183</v>
      </c>
      <c r="AD49" s="297" t="s">
        <v>1170</v>
      </c>
      <c r="AE49" s="297" t="s">
        <v>1170</v>
      </c>
      <c r="AF49" s="297" t="s">
        <v>1170</v>
      </c>
      <c r="AG49" s="297" t="s">
        <v>1170</v>
      </c>
      <c r="AH49" s="297" t="s">
        <v>1170</v>
      </c>
      <c r="AI49" s="286" t="s">
        <v>741</v>
      </c>
      <c r="AJ49" s="286" t="s">
        <v>741</v>
      </c>
      <c r="AK49" s="286" t="s">
        <v>741</v>
      </c>
      <c r="AL49" s="286" t="s">
        <v>741</v>
      </c>
      <c r="AM49" s="286" t="s">
        <v>741</v>
      </c>
      <c r="AN49" s="286" t="s">
        <v>741</v>
      </c>
      <c r="AO49" s="286" t="s">
        <v>741</v>
      </c>
      <c r="AP49" s="286" t="s">
        <v>741</v>
      </c>
      <c r="AQ49" s="297" t="s">
        <v>1170</v>
      </c>
      <c r="AR49" s="297" t="s">
        <v>1170</v>
      </c>
      <c r="AS49" s="297" t="s">
        <v>1170</v>
      </c>
      <c r="AT49" s="286" t="s">
        <v>741</v>
      </c>
      <c r="AU49" s="286" t="s">
        <v>741</v>
      </c>
      <c r="AV49" s="956" t="s">
        <v>1171</v>
      </c>
      <c r="AW49" s="950" t="s">
        <v>318</v>
      </c>
      <c r="AX49" s="950"/>
      <c r="AY49" s="961" t="str">
        <f>+U50</f>
        <v>Excluido ARI 2023</v>
      </c>
      <c r="AZ49" s="947" t="s">
        <v>1183</v>
      </c>
      <c r="BA49" s="947" t="s">
        <v>1183</v>
      </c>
      <c r="BB49" s="947" t="s">
        <v>1183</v>
      </c>
      <c r="BC49" s="947" t="s">
        <v>1183</v>
      </c>
      <c r="BD49" s="947" t="s">
        <v>1183</v>
      </c>
      <c r="BE49" s="947" t="s">
        <v>1183</v>
      </c>
      <c r="BF49" s="947" t="s">
        <v>1183</v>
      </c>
      <c r="BG49" s="947" t="s">
        <v>1183</v>
      </c>
      <c r="BH49" s="947" t="s">
        <v>1183</v>
      </c>
      <c r="BI49" s="947" t="s">
        <v>1183</v>
      </c>
      <c r="BJ49" s="947" t="s">
        <v>1183</v>
      </c>
      <c r="BK49" s="947" t="s">
        <v>1183</v>
      </c>
      <c r="BL49" s="947" t="s">
        <v>1183</v>
      </c>
      <c r="BM49" s="1012" t="s">
        <v>741</v>
      </c>
      <c r="BN49" s="954" t="s">
        <v>741</v>
      </c>
      <c r="BO49" s="954" t="s">
        <v>741</v>
      </c>
      <c r="BP49" s="954" t="s">
        <v>741</v>
      </c>
      <c r="BQ49" s="954" t="s">
        <v>741</v>
      </c>
      <c r="BR49" s="954" t="s">
        <v>741</v>
      </c>
      <c r="BS49" s="954" t="s">
        <v>741</v>
      </c>
      <c r="BT49" s="954" t="s">
        <v>741</v>
      </c>
      <c r="BU49" s="980" t="s">
        <v>1170</v>
      </c>
      <c r="BV49" s="980" t="s">
        <v>1170</v>
      </c>
      <c r="BW49" s="980" t="s">
        <v>1170</v>
      </c>
      <c r="BX49" s="954" t="s">
        <v>741</v>
      </c>
      <c r="BY49" s="954" t="s">
        <v>741</v>
      </c>
      <c r="BZ49" s="1039"/>
      <c r="CA49" s="1041"/>
      <c r="CB49" s="1040"/>
      <c r="CC49" s="997"/>
      <c r="CD49" s="561" t="s">
        <v>1184</v>
      </c>
      <c r="CE49" s="391">
        <v>0</v>
      </c>
      <c r="CF49" s="419" t="s">
        <v>1233</v>
      </c>
      <c r="CG49" s="392">
        <v>0</v>
      </c>
      <c r="CH49" s="419" t="s">
        <v>1299</v>
      </c>
      <c r="CI49" s="392">
        <v>0</v>
      </c>
      <c r="CJ49" s="420" t="s">
        <v>1312</v>
      </c>
      <c r="CK49" s="391">
        <v>0</v>
      </c>
      <c r="CL49" s="420" t="s">
        <v>1188</v>
      </c>
      <c r="CM49" s="663">
        <v>0</v>
      </c>
      <c r="CN49" s="678" t="s">
        <v>1319</v>
      </c>
      <c r="CO49" s="679">
        <v>0</v>
      </c>
      <c r="CP49" s="692" t="s">
        <v>1320</v>
      </c>
      <c r="CQ49" s="693">
        <v>0</v>
      </c>
      <c r="CR49" s="421" t="s">
        <v>1321</v>
      </c>
      <c r="CS49" s="422">
        <v>0</v>
      </c>
      <c r="CT49" s="420" t="s">
        <v>1322</v>
      </c>
      <c r="CU49" s="391"/>
      <c r="CV49" s="420" t="s">
        <v>1322</v>
      </c>
      <c r="CW49" s="391"/>
      <c r="CX49" s="841" t="s">
        <v>1323</v>
      </c>
      <c r="CY49" s="391"/>
      <c r="CZ49" s="420"/>
      <c r="DA49" s="843"/>
      <c r="DB49" s="420"/>
      <c r="DC49" s="861"/>
    </row>
    <row r="50" spans="1:107" s="388" customFormat="1" ht="42" hidden="1" customHeight="1">
      <c r="A50" s="1042"/>
      <c r="B50" s="1043"/>
      <c r="C50" s="1043"/>
      <c r="D50" s="1043"/>
      <c r="E50" s="1043"/>
      <c r="F50" s="959"/>
      <c r="G50" s="1048"/>
      <c r="H50" s="1051"/>
      <c r="I50" s="1051"/>
      <c r="J50" s="960"/>
      <c r="K50" s="1006"/>
      <c r="L50" s="1039"/>
      <c r="M50" s="878"/>
      <c r="N50" s="960"/>
      <c r="O50" s="960"/>
      <c r="P50" s="956"/>
      <c r="Q50" s="37"/>
      <c r="R50" s="34" t="s">
        <v>1167</v>
      </c>
      <c r="S50" s="37" t="s">
        <v>1168</v>
      </c>
      <c r="T50" s="45"/>
      <c r="U50" s="649" t="s">
        <v>1169</v>
      </c>
      <c r="V50" s="297" t="s">
        <v>1183</v>
      </c>
      <c r="W50" s="297" t="s">
        <v>1183</v>
      </c>
      <c r="X50" s="297" t="s">
        <v>1183</v>
      </c>
      <c r="Y50" s="297" t="s">
        <v>1183</v>
      </c>
      <c r="Z50" s="297" t="s">
        <v>1183</v>
      </c>
      <c r="AA50" s="297" t="s">
        <v>1183</v>
      </c>
      <c r="AB50" s="297" t="s">
        <v>1183</v>
      </c>
      <c r="AC50" s="297" t="s">
        <v>1183</v>
      </c>
      <c r="AD50" s="297" t="s">
        <v>1170</v>
      </c>
      <c r="AE50" s="297" t="s">
        <v>1170</v>
      </c>
      <c r="AF50" s="297" t="s">
        <v>1170</v>
      </c>
      <c r="AG50" s="297" t="s">
        <v>1170</v>
      </c>
      <c r="AH50" s="297" t="s">
        <v>1170</v>
      </c>
      <c r="AI50" s="286" t="s">
        <v>741</v>
      </c>
      <c r="AJ50" s="286" t="s">
        <v>741</v>
      </c>
      <c r="AK50" s="286" t="s">
        <v>741</v>
      </c>
      <c r="AL50" s="286" t="s">
        <v>741</v>
      </c>
      <c r="AM50" s="286" t="s">
        <v>741</v>
      </c>
      <c r="AN50" s="286" t="s">
        <v>741</v>
      </c>
      <c r="AO50" s="286" t="s">
        <v>741</v>
      </c>
      <c r="AP50" s="286" t="s">
        <v>741</v>
      </c>
      <c r="AQ50" s="297" t="s">
        <v>1170</v>
      </c>
      <c r="AR50" s="297" t="s">
        <v>1170</v>
      </c>
      <c r="AS50" s="297" t="s">
        <v>1170</v>
      </c>
      <c r="AT50" s="286" t="s">
        <v>741</v>
      </c>
      <c r="AU50" s="286" t="s">
        <v>741</v>
      </c>
      <c r="AV50" s="956"/>
      <c r="AW50" s="950"/>
      <c r="AX50" s="950"/>
      <c r="AY50" s="962"/>
      <c r="AZ50" s="947"/>
      <c r="BA50" s="947"/>
      <c r="BB50" s="947"/>
      <c r="BC50" s="947"/>
      <c r="BD50" s="947"/>
      <c r="BE50" s="947"/>
      <c r="BF50" s="947"/>
      <c r="BG50" s="947"/>
      <c r="BH50" s="947"/>
      <c r="BI50" s="947"/>
      <c r="BJ50" s="947"/>
      <c r="BK50" s="947"/>
      <c r="BL50" s="947"/>
      <c r="BM50" s="1012"/>
      <c r="BN50" s="954"/>
      <c r="BO50" s="954"/>
      <c r="BP50" s="954"/>
      <c r="BQ50" s="954"/>
      <c r="BR50" s="954"/>
      <c r="BS50" s="954"/>
      <c r="BT50" s="954"/>
      <c r="BU50" s="981"/>
      <c r="BV50" s="981"/>
      <c r="BW50" s="981"/>
      <c r="BX50" s="954"/>
      <c r="BY50" s="954"/>
      <c r="BZ50" s="1039"/>
      <c r="CA50" s="1041"/>
      <c r="CB50" s="1040"/>
      <c r="CC50" s="997"/>
      <c r="CD50" s="561" t="s">
        <v>1184</v>
      </c>
      <c r="CE50" s="391">
        <v>0</v>
      </c>
      <c r="CF50" s="419" t="s">
        <v>1233</v>
      </c>
      <c r="CG50" s="392">
        <v>0</v>
      </c>
      <c r="CH50" s="419" t="s">
        <v>1299</v>
      </c>
      <c r="CI50" s="392">
        <v>0</v>
      </c>
      <c r="CJ50" s="420" t="s">
        <v>1312</v>
      </c>
      <c r="CK50" s="391">
        <v>0</v>
      </c>
      <c r="CL50" s="420" t="s">
        <v>1188</v>
      </c>
      <c r="CM50" s="663">
        <v>0</v>
      </c>
      <c r="CN50" s="678" t="s">
        <v>1319</v>
      </c>
      <c r="CO50" s="679">
        <v>0</v>
      </c>
      <c r="CP50" s="692" t="s">
        <v>1320</v>
      </c>
      <c r="CQ50" s="693">
        <v>0</v>
      </c>
      <c r="CR50" s="421" t="s">
        <v>1321</v>
      </c>
      <c r="CS50" s="422">
        <v>0</v>
      </c>
      <c r="CT50" s="420" t="s">
        <v>1323</v>
      </c>
      <c r="CU50" s="391"/>
      <c r="CV50" s="420" t="s">
        <v>1323</v>
      </c>
      <c r="CW50" s="391"/>
      <c r="CX50" s="841" t="s">
        <v>1323</v>
      </c>
      <c r="CY50" s="391"/>
      <c r="CZ50" s="420"/>
      <c r="DA50" s="843"/>
      <c r="DB50" s="420"/>
      <c r="DC50" s="861"/>
    </row>
    <row r="51" spans="1:107" s="388" customFormat="1" ht="60" hidden="1" customHeight="1">
      <c r="A51" s="1042"/>
      <c r="B51" s="1043"/>
      <c r="C51" s="1043"/>
      <c r="D51" s="1043"/>
      <c r="E51" s="1043"/>
      <c r="F51" s="959"/>
      <c r="G51" s="1048"/>
      <c r="H51" s="1051"/>
      <c r="I51" s="1051"/>
      <c r="J51" s="960"/>
      <c r="K51" s="1006"/>
      <c r="L51" s="1039"/>
      <c r="M51" s="878"/>
      <c r="N51" s="960"/>
      <c r="O51" s="960"/>
      <c r="P51" s="956"/>
      <c r="Q51" s="37"/>
      <c r="R51" s="34" t="s">
        <v>1167</v>
      </c>
      <c r="S51" s="37" t="s">
        <v>1324</v>
      </c>
      <c r="T51" s="45"/>
      <c r="U51" s="649" t="s">
        <v>1169</v>
      </c>
      <c r="V51" s="297" t="s">
        <v>1183</v>
      </c>
      <c r="W51" s="297" t="s">
        <v>1183</v>
      </c>
      <c r="X51" s="297" t="s">
        <v>1183</v>
      </c>
      <c r="Y51" s="297" t="s">
        <v>1183</v>
      </c>
      <c r="Z51" s="297" t="s">
        <v>1183</v>
      </c>
      <c r="AA51" s="297" t="s">
        <v>1183</v>
      </c>
      <c r="AB51" s="297" t="s">
        <v>1183</v>
      </c>
      <c r="AC51" s="297" t="s">
        <v>1183</v>
      </c>
      <c r="AD51" s="297" t="s">
        <v>1170</v>
      </c>
      <c r="AE51" s="297" t="s">
        <v>1170</v>
      </c>
      <c r="AF51" s="297" t="s">
        <v>1170</v>
      </c>
      <c r="AG51" s="297" t="s">
        <v>1170</v>
      </c>
      <c r="AH51" s="297" t="s">
        <v>1170</v>
      </c>
      <c r="AI51" s="286" t="s">
        <v>741</v>
      </c>
      <c r="AJ51" s="286" t="s">
        <v>741</v>
      </c>
      <c r="AK51" s="286" t="s">
        <v>741</v>
      </c>
      <c r="AL51" s="286" t="s">
        <v>741</v>
      </c>
      <c r="AM51" s="286" t="s">
        <v>741</v>
      </c>
      <c r="AN51" s="286" t="s">
        <v>741</v>
      </c>
      <c r="AO51" s="286" t="s">
        <v>741</v>
      </c>
      <c r="AP51" s="286" t="s">
        <v>741</v>
      </c>
      <c r="AQ51" s="297" t="s">
        <v>1170</v>
      </c>
      <c r="AR51" s="297" t="s">
        <v>1170</v>
      </c>
      <c r="AS51" s="297" t="s">
        <v>1170</v>
      </c>
      <c r="AT51" s="286" t="s">
        <v>741</v>
      </c>
      <c r="AU51" s="286" t="s">
        <v>741</v>
      </c>
      <c r="AV51" s="37" t="s">
        <v>1325</v>
      </c>
      <c r="AW51" s="367" t="s">
        <v>318</v>
      </c>
      <c r="AX51" s="367"/>
      <c r="AY51" s="45" t="str">
        <f>+U51</f>
        <v>Excluido ARI 2023</v>
      </c>
      <c r="AZ51" s="297" t="s">
        <v>1183</v>
      </c>
      <c r="BA51" s="297" t="s">
        <v>1183</v>
      </c>
      <c r="BB51" s="297" t="s">
        <v>1183</v>
      </c>
      <c r="BC51" s="297" t="s">
        <v>1183</v>
      </c>
      <c r="BD51" s="297" t="s">
        <v>1183</v>
      </c>
      <c r="BE51" s="297" t="s">
        <v>1183</v>
      </c>
      <c r="BF51" s="297" t="s">
        <v>1183</v>
      </c>
      <c r="BG51" s="297" t="s">
        <v>1183</v>
      </c>
      <c r="BH51" s="297" t="s">
        <v>1183</v>
      </c>
      <c r="BI51" s="297" t="s">
        <v>1183</v>
      </c>
      <c r="BJ51" s="297" t="s">
        <v>1183</v>
      </c>
      <c r="BK51" s="297" t="s">
        <v>1183</v>
      </c>
      <c r="BL51" s="297" t="s">
        <v>1183</v>
      </c>
      <c r="BM51" s="581" t="s">
        <v>741</v>
      </c>
      <c r="BN51" s="286" t="s">
        <v>741</v>
      </c>
      <c r="BO51" s="286" t="s">
        <v>741</v>
      </c>
      <c r="BP51" s="286" t="s">
        <v>741</v>
      </c>
      <c r="BQ51" s="286" t="s">
        <v>741</v>
      </c>
      <c r="BR51" s="286" t="s">
        <v>741</v>
      </c>
      <c r="BS51" s="286" t="s">
        <v>741</v>
      </c>
      <c r="BT51" s="286" t="s">
        <v>741</v>
      </c>
      <c r="BU51" s="297" t="s">
        <v>1170</v>
      </c>
      <c r="BV51" s="297" t="s">
        <v>1170</v>
      </c>
      <c r="BW51" s="297" t="s">
        <v>1170</v>
      </c>
      <c r="BX51" s="286" t="s">
        <v>741</v>
      </c>
      <c r="BY51" s="286" t="s">
        <v>741</v>
      </c>
      <c r="BZ51" s="1039"/>
      <c r="CA51" s="1041"/>
      <c r="CB51" s="1040"/>
      <c r="CC51" s="997"/>
      <c r="CD51" s="561" t="s">
        <v>1184</v>
      </c>
      <c r="CE51" s="391">
        <v>0</v>
      </c>
      <c r="CF51" s="419" t="s">
        <v>1233</v>
      </c>
      <c r="CG51" s="392">
        <v>0</v>
      </c>
      <c r="CH51" s="419" t="s">
        <v>1299</v>
      </c>
      <c r="CI51" s="392">
        <v>0</v>
      </c>
      <c r="CJ51" s="420" t="s">
        <v>1312</v>
      </c>
      <c r="CK51" s="391">
        <v>0</v>
      </c>
      <c r="CL51" s="420" t="s">
        <v>1188</v>
      </c>
      <c r="CM51" s="663">
        <v>0</v>
      </c>
      <c r="CN51" s="678" t="s">
        <v>1319</v>
      </c>
      <c r="CO51" s="679">
        <v>0</v>
      </c>
      <c r="CP51" s="692" t="s">
        <v>1320</v>
      </c>
      <c r="CQ51" s="693">
        <v>0</v>
      </c>
      <c r="CR51" s="421" t="s">
        <v>1321</v>
      </c>
      <c r="CS51" s="422">
        <v>0</v>
      </c>
      <c r="CT51" s="420" t="s">
        <v>1323</v>
      </c>
      <c r="CU51" s="391"/>
      <c r="CV51" s="420" t="s">
        <v>1323</v>
      </c>
      <c r="CW51" s="391"/>
      <c r="CX51" s="841" t="s">
        <v>1323</v>
      </c>
      <c r="CY51" s="391"/>
      <c r="CZ51" s="420"/>
      <c r="DA51" s="843"/>
      <c r="DB51" s="420"/>
      <c r="DC51" s="861"/>
    </row>
    <row r="52" spans="1:107" s="388" customFormat="1" ht="30" customHeight="1">
      <c r="A52" s="1047" t="s">
        <v>1326</v>
      </c>
      <c r="B52" s="1043"/>
      <c r="C52" s="1043"/>
      <c r="D52" s="1043"/>
      <c r="E52" s="1043"/>
      <c r="F52" s="959"/>
      <c r="G52" s="1048"/>
      <c r="H52" s="1051"/>
      <c r="I52" s="1051"/>
      <c r="J52" s="960"/>
      <c r="K52" s="1006"/>
      <c r="L52" s="1039"/>
      <c r="M52" s="878"/>
      <c r="N52" s="960"/>
      <c r="O52" s="960">
        <v>1</v>
      </c>
      <c r="P52" s="968" t="s">
        <v>1327</v>
      </c>
      <c r="Q52" s="34"/>
      <c r="R52" s="34" t="s">
        <v>1167</v>
      </c>
      <c r="S52" s="37" t="s">
        <v>1209</v>
      </c>
      <c r="T52" s="45"/>
      <c r="U52" s="649" t="s">
        <v>1169</v>
      </c>
      <c r="V52" s="297" t="s">
        <v>1183</v>
      </c>
      <c r="W52" s="297" t="s">
        <v>1183</v>
      </c>
      <c r="X52" s="297" t="s">
        <v>1183</v>
      </c>
      <c r="Y52" s="297" t="s">
        <v>1183</v>
      </c>
      <c r="Z52" s="297" t="s">
        <v>1183</v>
      </c>
      <c r="AA52" s="297" t="s">
        <v>1170</v>
      </c>
      <c r="AB52" s="297" t="s">
        <v>1170</v>
      </c>
      <c r="AC52" s="297" t="s">
        <v>1170</v>
      </c>
      <c r="AD52" s="297" t="s">
        <v>1170</v>
      </c>
      <c r="AE52" s="297" t="s">
        <v>1170</v>
      </c>
      <c r="AF52" s="297" t="s">
        <v>1170</v>
      </c>
      <c r="AG52" s="297" t="s">
        <v>1170</v>
      </c>
      <c r="AH52" s="297" t="s">
        <v>1170</v>
      </c>
      <c r="AI52" s="286" t="s">
        <v>741</v>
      </c>
      <c r="AJ52" s="286" t="s">
        <v>741</v>
      </c>
      <c r="AK52" s="286" t="s">
        <v>741</v>
      </c>
      <c r="AL52" s="286" t="s">
        <v>62</v>
      </c>
      <c r="AM52" s="286" t="s">
        <v>62</v>
      </c>
      <c r="AN52" s="297" t="s">
        <v>1170</v>
      </c>
      <c r="AO52" s="297" t="s">
        <v>1170</v>
      </c>
      <c r="AP52" s="297" t="s">
        <v>1170</v>
      </c>
      <c r="AQ52" s="297" t="s">
        <v>1170</v>
      </c>
      <c r="AR52" s="297" t="s">
        <v>1170</v>
      </c>
      <c r="AS52" s="297" t="s">
        <v>1170</v>
      </c>
      <c r="AT52" s="297" t="s">
        <v>1170</v>
      </c>
      <c r="AU52" s="297" t="s">
        <v>1170</v>
      </c>
      <c r="AV52" s="963" t="s">
        <v>1328</v>
      </c>
      <c r="AW52" s="950" t="s">
        <v>318</v>
      </c>
      <c r="AX52" s="950">
        <v>1</v>
      </c>
      <c r="AY52" s="961" t="str">
        <f>+U55</f>
        <v>Diciembre</v>
      </c>
      <c r="AZ52" s="947" t="s">
        <v>1183</v>
      </c>
      <c r="BA52" s="947" t="s">
        <v>1183</v>
      </c>
      <c r="BB52" s="947" t="s">
        <v>1183</v>
      </c>
      <c r="BC52" s="947" t="s">
        <v>1183</v>
      </c>
      <c r="BD52" s="947" t="s">
        <v>1183</v>
      </c>
      <c r="BE52" s="947" t="s">
        <v>1183</v>
      </c>
      <c r="BF52" s="947" t="s">
        <v>1183</v>
      </c>
      <c r="BG52" s="947" t="s">
        <v>1183</v>
      </c>
      <c r="BH52" s="947" t="s">
        <v>1183</v>
      </c>
      <c r="BI52" s="947" t="s">
        <v>1183</v>
      </c>
      <c r="BJ52" s="947" t="s">
        <v>1183</v>
      </c>
      <c r="BK52" s="947" t="s">
        <v>1197</v>
      </c>
      <c r="BL52" s="947" t="s">
        <v>1183</v>
      </c>
      <c r="BM52" s="1012" t="s">
        <v>741</v>
      </c>
      <c r="BN52" s="954" t="s">
        <v>741</v>
      </c>
      <c r="BO52" s="954" t="s">
        <v>741</v>
      </c>
      <c r="BP52" s="954" t="s">
        <v>62</v>
      </c>
      <c r="BQ52" s="954" t="s">
        <v>62</v>
      </c>
      <c r="BR52" s="954" t="s">
        <v>741</v>
      </c>
      <c r="BS52" s="954" t="s">
        <v>741</v>
      </c>
      <c r="BT52" s="954" t="s">
        <v>741</v>
      </c>
      <c r="BU52" s="980" t="s">
        <v>1170</v>
      </c>
      <c r="BV52" s="980" t="s">
        <v>1170</v>
      </c>
      <c r="BW52" s="980" t="s">
        <v>1170</v>
      </c>
      <c r="BX52" s="980" t="s">
        <v>1170</v>
      </c>
      <c r="BY52" s="954" t="s">
        <v>741</v>
      </c>
      <c r="BZ52" s="1039"/>
      <c r="CA52" s="1041"/>
      <c r="CB52" s="1040"/>
      <c r="CC52" s="997"/>
      <c r="CD52" s="561" t="s">
        <v>1184</v>
      </c>
      <c r="CE52" s="391">
        <v>0</v>
      </c>
      <c r="CF52" s="419" t="s">
        <v>1233</v>
      </c>
      <c r="CG52" s="392">
        <v>0</v>
      </c>
      <c r="CH52" s="420" t="s">
        <v>1299</v>
      </c>
      <c r="CI52" s="391">
        <v>0</v>
      </c>
      <c r="CJ52" s="420" t="s">
        <v>1329</v>
      </c>
      <c r="CK52" s="391">
        <v>0.05</v>
      </c>
      <c r="CL52" s="420" t="s">
        <v>1330</v>
      </c>
      <c r="CM52" s="663">
        <v>0.06</v>
      </c>
      <c r="CN52" s="675"/>
      <c r="CO52" s="676"/>
      <c r="CP52" s="692"/>
      <c r="CQ52" s="693"/>
      <c r="CR52" s="420"/>
      <c r="CS52" s="391"/>
      <c r="CT52" s="420" t="s">
        <v>1323</v>
      </c>
      <c r="CU52" s="391"/>
      <c r="CV52" s="420" t="s">
        <v>1323</v>
      </c>
      <c r="CW52" s="391"/>
      <c r="CX52" s="841" t="s">
        <v>1323</v>
      </c>
      <c r="CY52" s="391"/>
      <c r="CZ52" s="420" t="s">
        <v>1430</v>
      </c>
      <c r="DA52" s="861"/>
      <c r="DB52" s="420"/>
      <c r="DC52" s="861"/>
    </row>
    <row r="53" spans="1:107" s="388" customFormat="1" ht="30" customHeight="1">
      <c r="A53" s="1047"/>
      <c r="B53" s="1043"/>
      <c r="C53" s="1043"/>
      <c r="D53" s="1043"/>
      <c r="E53" s="1043"/>
      <c r="F53" s="959"/>
      <c r="G53" s="1048"/>
      <c r="H53" s="1051"/>
      <c r="I53" s="1051"/>
      <c r="J53" s="960"/>
      <c r="K53" s="1006"/>
      <c r="L53" s="1039"/>
      <c r="M53" s="878"/>
      <c r="N53" s="960"/>
      <c r="O53" s="960"/>
      <c r="P53" s="960"/>
      <c r="Q53" s="34"/>
      <c r="R53" s="34" t="s">
        <v>1167</v>
      </c>
      <c r="S53" s="37" t="s">
        <v>1215</v>
      </c>
      <c r="T53" s="45"/>
      <c r="U53" s="649" t="s">
        <v>1169</v>
      </c>
      <c r="V53" s="297" t="s">
        <v>1183</v>
      </c>
      <c r="W53" s="297" t="s">
        <v>1183</v>
      </c>
      <c r="X53" s="297" t="s">
        <v>1183</v>
      </c>
      <c r="Y53" s="297" t="s">
        <v>1183</v>
      </c>
      <c r="Z53" s="297" t="s">
        <v>1183</v>
      </c>
      <c r="AA53" s="297" t="s">
        <v>1170</v>
      </c>
      <c r="AB53" s="297" t="s">
        <v>1170</v>
      </c>
      <c r="AC53" s="297" t="s">
        <v>1170</v>
      </c>
      <c r="AD53" s="297" t="s">
        <v>1170</v>
      </c>
      <c r="AE53" s="297" t="s">
        <v>1170</v>
      </c>
      <c r="AF53" s="297" t="s">
        <v>1170</v>
      </c>
      <c r="AG53" s="297" t="s">
        <v>1170</v>
      </c>
      <c r="AH53" s="297" t="s">
        <v>1170</v>
      </c>
      <c r="AI53" s="286" t="s">
        <v>741</v>
      </c>
      <c r="AJ53" s="286" t="s">
        <v>741</v>
      </c>
      <c r="AK53" s="286" t="s">
        <v>741</v>
      </c>
      <c r="AL53" s="286" t="s">
        <v>741</v>
      </c>
      <c r="AM53" s="286" t="s">
        <v>741</v>
      </c>
      <c r="AN53" s="297" t="s">
        <v>1170</v>
      </c>
      <c r="AO53" s="297" t="s">
        <v>1170</v>
      </c>
      <c r="AP53" s="297" t="s">
        <v>1170</v>
      </c>
      <c r="AQ53" s="297" t="s">
        <v>1170</v>
      </c>
      <c r="AR53" s="297" t="s">
        <v>1170</v>
      </c>
      <c r="AS53" s="297" t="s">
        <v>1170</v>
      </c>
      <c r="AT53" s="297" t="s">
        <v>1170</v>
      </c>
      <c r="AU53" s="297" t="s">
        <v>1170</v>
      </c>
      <c r="AV53" s="963"/>
      <c r="AW53" s="950"/>
      <c r="AX53" s="950"/>
      <c r="AY53" s="962"/>
      <c r="AZ53" s="947"/>
      <c r="BA53" s="947"/>
      <c r="BB53" s="947"/>
      <c r="BC53" s="947"/>
      <c r="BD53" s="947"/>
      <c r="BE53" s="947"/>
      <c r="BF53" s="947"/>
      <c r="BG53" s="947"/>
      <c r="BH53" s="947"/>
      <c r="BI53" s="947"/>
      <c r="BJ53" s="947"/>
      <c r="BK53" s="947"/>
      <c r="BL53" s="947"/>
      <c r="BM53" s="1012"/>
      <c r="BN53" s="954"/>
      <c r="BO53" s="954"/>
      <c r="BP53" s="954"/>
      <c r="BQ53" s="954"/>
      <c r="BR53" s="954"/>
      <c r="BS53" s="954"/>
      <c r="BT53" s="954"/>
      <c r="BU53" s="1019"/>
      <c r="BV53" s="1019"/>
      <c r="BW53" s="1019"/>
      <c r="BX53" s="1019"/>
      <c r="BY53" s="954"/>
      <c r="BZ53" s="1039"/>
      <c r="CA53" s="1041"/>
      <c r="CB53" s="1040"/>
      <c r="CC53" s="997"/>
      <c r="CD53" s="561" t="s">
        <v>1184</v>
      </c>
      <c r="CE53" s="391">
        <v>0</v>
      </c>
      <c r="CF53" s="419" t="s">
        <v>1233</v>
      </c>
      <c r="CG53" s="392">
        <v>0</v>
      </c>
      <c r="CH53" s="420" t="s">
        <v>1299</v>
      </c>
      <c r="CI53" s="391">
        <v>0</v>
      </c>
      <c r="CJ53" s="420" t="s">
        <v>1312</v>
      </c>
      <c r="CK53" s="391">
        <v>0</v>
      </c>
      <c r="CL53" s="420" t="s">
        <v>1331</v>
      </c>
      <c r="CM53" s="663">
        <v>0</v>
      </c>
      <c r="CN53" s="675"/>
      <c r="CO53" s="676"/>
      <c r="CP53" s="692"/>
      <c r="CQ53" s="693"/>
      <c r="CR53" s="420"/>
      <c r="CS53" s="391"/>
      <c r="CT53" s="420" t="s">
        <v>1323</v>
      </c>
      <c r="CU53" s="391"/>
      <c r="CV53" s="420" t="s">
        <v>1323</v>
      </c>
      <c r="CW53" s="391"/>
      <c r="CX53" s="841" t="s">
        <v>1323</v>
      </c>
      <c r="CY53" s="391"/>
      <c r="CZ53" s="420" t="s">
        <v>1430</v>
      </c>
      <c r="DA53" s="861"/>
      <c r="DB53" s="420"/>
      <c r="DC53" s="861"/>
    </row>
    <row r="54" spans="1:107" s="388" customFormat="1" ht="30" customHeight="1">
      <c r="A54" s="1047"/>
      <c r="B54" s="1043"/>
      <c r="C54" s="1043"/>
      <c r="D54" s="1043"/>
      <c r="E54" s="1043"/>
      <c r="F54" s="959"/>
      <c r="G54" s="1048"/>
      <c r="H54" s="1051"/>
      <c r="I54" s="1051"/>
      <c r="J54" s="960"/>
      <c r="K54" s="1006"/>
      <c r="L54" s="1039"/>
      <c r="M54" s="878"/>
      <c r="N54" s="960"/>
      <c r="O54" s="960"/>
      <c r="P54" s="960"/>
      <c r="Q54" s="34"/>
      <c r="R54" s="34" t="s">
        <v>1167</v>
      </c>
      <c r="S54" s="37" t="s">
        <v>1216</v>
      </c>
      <c r="T54" s="45"/>
      <c r="U54" s="649" t="s">
        <v>1169</v>
      </c>
      <c r="V54" s="297" t="s">
        <v>1183</v>
      </c>
      <c r="W54" s="297" t="s">
        <v>1183</v>
      </c>
      <c r="X54" s="297" t="s">
        <v>1183</v>
      </c>
      <c r="Y54" s="297" t="s">
        <v>1183</v>
      </c>
      <c r="Z54" s="297" t="s">
        <v>1183</v>
      </c>
      <c r="AA54" s="297" t="s">
        <v>1170</v>
      </c>
      <c r="AB54" s="297" t="s">
        <v>1170</v>
      </c>
      <c r="AC54" s="297" t="s">
        <v>1170</v>
      </c>
      <c r="AD54" s="297" t="s">
        <v>1170</v>
      </c>
      <c r="AE54" s="297" t="s">
        <v>1170</v>
      </c>
      <c r="AF54" s="297" t="s">
        <v>1170</v>
      </c>
      <c r="AG54" s="297" t="s">
        <v>1170</v>
      </c>
      <c r="AH54" s="297" t="s">
        <v>1170</v>
      </c>
      <c r="AI54" s="286" t="s">
        <v>741</v>
      </c>
      <c r="AJ54" s="286" t="s">
        <v>741</v>
      </c>
      <c r="AK54" s="286" t="s">
        <v>741</v>
      </c>
      <c r="AL54" s="286" t="s">
        <v>741</v>
      </c>
      <c r="AM54" s="286" t="s">
        <v>741</v>
      </c>
      <c r="AN54" s="297" t="s">
        <v>1170</v>
      </c>
      <c r="AO54" s="297" t="s">
        <v>1170</v>
      </c>
      <c r="AP54" s="297" t="s">
        <v>1170</v>
      </c>
      <c r="AQ54" s="297" t="s">
        <v>1170</v>
      </c>
      <c r="AR54" s="297" t="s">
        <v>1170</v>
      </c>
      <c r="AS54" s="297" t="s">
        <v>1170</v>
      </c>
      <c r="AT54" s="297" t="s">
        <v>1170</v>
      </c>
      <c r="AU54" s="297" t="s">
        <v>1170</v>
      </c>
      <c r="AV54" s="963"/>
      <c r="AW54" s="950"/>
      <c r="AX54" s="950"/>
      <c r="AY54" s="962"/>
      <c r="AZ54" s="947"/>
      <c r="BA54" s="947"/>
      <c r="BB54" s="947"/>
      <c r="BC54" s="947"/>
      <c r="BD54" s="947"/>
      <c r="BE54" s="947"/>
      <c r="BF54" s="947"/>
      <c r="BG54" s="947"/>
      <c r="BH54" s="947"/>
      <c r="BI54" s="947"/>
      <c r="BJ54" s="947"/>
      <c r="BK54" s="947"/>
      <c r="BL54" s="947"/>
      <c r="BM54" s="1012"/>
      <c r="BN54" s="954"/>
      <c r="BO54" s="954"/>
      <c r="BP54" s="954"/>
      <c r="BQ54" s="954"/>
      <c r="BR54" s="954"/>
      <c r="BS54" s="954"/>
      <c r="BT54" s="954"/>
      <c r="BU54" s="981"/>
      <c r="BV54" s="981"/>
      <c r="BW54" s="981"/>
      <c r="BX54" s="981"/>
      <c r="BY54" s="954"/>
      <c r="BZ54" s="1039"/>
      <c r="CA54" s="1041"/>
      <c r="CB54" s="1040"/>
      <c r="CC54" s="997"/>
      <c r="CD54" s="561" t="s">
        <v>1184</v>
      </c>
      <c r="CE54" s="391">
        <v>0</v>
      </c>
      <c r="CF54" s="419" t="s">
        <v>1233</v>
      </c>
      <c r="CG54" s="392">
        <v>0</v>
      </c>
      <c r="CH54" s="420" t="s">
        <v>1299</v>
      </c>
      <c r="CI54" s="391">
        <v>0</v>
      </c>
      <c r="CJ54" s="420" t="s">
        <v>1312</v>
      </c>
      <c r="CK54" s="391">
        <v>0</v>
      </c>
      <c r="CL54" s="420" t="s">
        <v>1331</v>
      </c>
      <c r="CM54" s="663">
        <v>0</v>
      </c>
      <c r="CN54" s="675"/>
      <c r="CO54" s="676"/>
      <c r="CP54" s="692"/>
      <c r="CQ54" s="693"/>
      <c r="CR54" s="420"/>
      <c r="CS54" s="391"/>
      <c r="CT54" s="420" t="s">
        <v>1323</v>
      </c>
      <c r="CU54" s="391"/>
      <c r="CV54" s="420" t="s">
        <v>1323</v>
      </c>
      <c r="CW54" s="391"/>
      <c r="CX54" s="841" t="s">
        <v>1323</v>
      </c>
      <c r="CY54" s="391"/>
      <c r="CZ54" s="420" t="s">
        <v>1430</v>
      </c>
      <c r="DA54" s="861"/>
      <c r="DB54" s="420"/>
      <c r="DC54" s="861"/>
    </row>
    <row r="55" spans="1:107" s="388" customFormat="1" ht="116.4" customHeight="1">
      <c r="A55" s="1047"/>
      <c r="B55" s="1043"/>
      <c r="C55" s="1043"/>
      <c r="D55" s="1043"/>
      <c r="E55" s="1043"/>
      <c r="F55" s="959"/>
      <c r="G55" s="1048"/>
      <c r="H55" s="1051"/>
      <c r="I55" s="1051"/>
      <c r="J55" s="960"/>
      <c r="K55" s="1006"/>
      <c r="L55" s="1039"/>
      <c r="M55" s="878"/>
      <c r="N55" s="960"/>
      <c r="O55" s="960"/>
      <c r="P55" s="960"/>
      <c r="Q55" s="34"/>
      <c r="R55" s="34" t="s">
        <v>1167</v>
      </c>
      <c r="S55" s="37" t="s">
        <v>1332</v>
      </c>
      <c r="T55" s="45">
        <v>1</v>
      </c>
      <c r="U55" s="45" t="s">
        <v>51</v>
      </c>
      <c r="V55" s="297" t="s">
        <v>1183</v>
      </c>
      <c r="W55" s="297" t="s">
        <v>1183</v>
      </c>
      <c r="X55" s="297" t="s">
        <v>1183</v>
      </c>
      <c r="Y55" s="297" t="s">
        <v>1183</v>
      </c>
      <c r="Z55" s="297" t="s">
        <v>1183</v>
      </c>
      <c r="AA55" s="297" t="s">
        <v>1183</v>
      </c>
      <c r="AB55" s="297" t="s">
        <v>1183</v>
      </c>
      <c r="AC55" s="297" t="s">
        <v>1183</v>
      </c>
      <c r="AD55" s="297" t="s">
        <v>1183</v>
      </c>
      <c r="AE55" s="297" t="s">
        <v>1183</v>
      </c>
      <c r="AF55" s="297" t="s">
        <v>1183</v>
      </c>
      <c r="AG55" s="297" t="s">
        <v>1197</v>
      </c>
      <c r="AH55" s="297" t="s">
        <v>1183</v>
      </c>
      <c r="AI55" s="286" t="s">
        <v>741</v>
      </c>
      <c r="AJ55" s="286" t="s">
        <v>741</v>
      </c>
      <c r="AK55" s="286" t="s">
        <v>741</v>
      </c>
      <c r="AL55" s="286" t="s">
        <v>741</v>
      </c>
      <c r="AM55" s="286" t="s">
        <v>741</v>
      </c>
      <c r="AN55" s="286" t="s">
        <v>741</v>
      </c>
      <c r="AO55" s="286" t="s">
        <v>741</v>
      </c>
      <c r="AP55" s="286" t="s">
        <v>741</v>
      </c>
      <c r="AQ55" s="286" t="s">
        <v>62</v>
      </c>
      <c r="AR55" s="286" t="s">
        <v>62</v>
      </c>
      <c r="AS55" s="286" t="s">
        <v>741</v>
      </c>
      <c r="AT55" s="286" t="s">
        <v>47</v>
      </c>
      <c r="AU55" s="286" t="s">
        <v>741</v>
      </c>
      <c r="AV55" s="963"/>
      <c r="AW55" s="950"/>
      <c r="AX55" s="950"/>
      <c r="AY55" s="962"/>
      <c r="AZ55" s="947"/>
      <c r="BA55" s="947"/>
      <c r="BB55" s="947"/>
      <c r="BC55" s="947"/>
      <c r="BD55" s="947"/>
      <c r="BE55" s="947"/>
      <c r="BF55" s="947"/>
      <c r="BG55" s="947"/>
      <c r="BH55" s="947"/>
      <c r="BI55" s="947"/>
      <c r="BJ55" s="947"/>
      <c r="BK55" s="947"/>
      <c r="BL55" s="947"/>
      <c r="BM55" s="1012"/>
      <c r="BN55" s="954"/>
      <c r="BO55" s="954"/>
      <c r="BP55" s="954"/>
      <c r="BQ55" s="954"/>
      <c r="BR55" s="954"/>
      <c r="BS55" s="954"/>
      <c r="BT55" s="954"/>
      <c r="BU55" s="286" t="s">
        <v>62</v>
      </c>
      <c r="BV55" s="286" t="s">
        <v>62</v>
      </c>
      <c r="BW55" s="286" t="s">
        <v>62</v>
      </c>
      <c r="BX55" s="286" t="s">
        <v>47</v>
      </c>
      <c r="BY55" s="954"/>
      <c r="BZ55" s="1039"/>
      <c r="CA55" s="1041"/>
      <c r="CB55" s="1040"/>
      <c r="CC55" s="997"/>
      <c r="CD55" s="561" t="s">
        <v>1184</v>
      </c>
      <c r="CE55" s="391">
        <v>0</v>
      </c>
      <c r="CF55" s="419" t="s">
        <v>1233</v>
      </c>
      <c r="CG55" s="392">
        <v>0</v>
      </c>
      <c r="CH55" s="420" t="s">
        <v>1299</v>
      </c>
      <c r="CI55" s="391">
        <v>0</v>
      </c>
      <c r="CJ55" s="420" t="s">
        <v>1312</v>
      </c>
      <c r="CK55" s="391">
        <v>0</v>
      </c>
      <c r="CL55" s="420" t="s">
        <v>1331</v>
      </c>
      <c r="CM55" s="663">
        <v>0</v>
      </c>
      <c r="CN55" s="678" t="s">
        <v>1333</v>
      </c>
      <c r="CO55" s="679">
        <v>7.0000000000000007E-2</v>
      </c>
      <c r="CP55" s="692" t="s">
        <v>1334</v>
      </c>
      <c r="CQ55" s="693">
        <v>0.1</v>
      </c>
      <c r="CR55" s="420" t="s">
        <v>1335</v>
      </c>
      <c r="CS55" s="391">
        <v>0.15</v>
      </c>
      <c r="CT55" s="420" t="s">
        <v>1336</v>
      </c>
      <c r="CU55" s="391">
        <v>0.16</v>
      </c>
      <c r="CV55" s="420" t="s">
        <v>1337</v>
      </c>
      <c r="CW55" s="391">
        <v>0.16</v>
      </c>
      <c r="CX55" s="841" t="s">
        <v>1338</v>
      </c>
      <c r="CY55" s="391">
        <v>0.65</v>
      </c>
      <c r="CZ55" s="420" t="s">
        <v>2636</v>
      </c>
      <c r="DA55" s="861">
        <v>1</v>
      </c>
      <c r="DB55" s="420"/>
      <c r="DC55" s="861"/>
    </row>
    <row r="56" spans="1:107" s="388" customFormat="1" ht="30" customHeight="1">
      <c r="A56" s="1047" t="s">
        <v>1339</v>
      </c>
      <c r="B56" s="1043"/>
      <c r="C56" s="1043"/>
      <c r="D56" s="1043"/>
      <c r="E56" s="1043"/>
      <c r="F56" s="959"/>
      <c r="G56" s="1048"/>
      <c r="H56" s="1051"/>
      <c r="I56" s="1051"/>
      <c r="J56" s="960"/>
      <c r="K56" s="1006"/>
      <c r="L56" s="1039"/>
      <c r="M56" s="878"/>
      <c r="N56" s="960"/>
      <c r="O56" s="960">
        <v>1</v>
      </c>
      <c r="P56" s="968" t="s">
        <v>1340</v>
      </c>
      <c r="Q56" s="34"/>
      <c r="R56" s="34" t="s">
        <v>1167</v>
      </c>
      <c r="S56" s="37" t="s">
        <v>1209</v>
      </c>
      <c r="T56" s="45"/>
      <c r="U56" s="649" t="s">
        <v>1169</v>
      </c>
      <c r="V56" s="297" t="s">
        <v>1183</v>
      </c>
      <c r="W56" s="297" t="s">
        <v>1183</v>
      </c>
      <c r="X56" s="297" t="s">
        <v>1183</v>
      </c>
      <c r="Y56" s="297" t="s">
        <v>1183</v>
      </c>
      <c r="Z56" s="297" t="s">
        <v>1183</v>
      </c>
      <c r="AA56" s="297" t="s">
        <v>1170</v>
      </c>
      <c r="AB56" s="297" t="s">
        <v>1170</v>
      </c>
      <c r="AC56" s="297" t="s">
        <v>1170</v>
      </c>
      <c r="AD56" s="297" t="s">
        <v>1170</v>
      </c>
      <c r="AE56" s="297" t="s">
        <v>1170</v>
      </c>
      <c r="AF56" s="297" t="s">
        <v>1170</v>
      </c>
      <c r="AG56" s="297" t="s">
        <v>1170</v>
      </c>
      <c r="AH56" s="297" t="s">
        <v>1170</v>
      </c>
      <c r="AI56" s="286" t="s">
        <v>741</v>
      </c>
      <c r="AJ56" s="286" t="s">
        <v>741</v>
      </c>
      <c r="AK56" s="286" t="s">
        <v>741</v>
      </c>
      <c r="AL56" s="286" t="s">
        <v>62</v>
      </c>
      <c r="AM56" s="286" t="s">
        <v>62</v>
      </c>
      <c r="AN56" s="297" t="s">
        <v>1170</v>
      </c>
      <c r="AO56" s="297" t="s">
        <v>1170</v>
      </c>
      <c r="AP56" s="297" t="s">
        <v>1170</v>
      </c>
      <c r="AQ56" s="297" t="s">
        <v>1170</v>
      </c>
      <c r="AR56" s="297" t="s">
        <v>1170</v>
      </c>
      <c r="AS56" s="297" t="s">
        <v>1170</v>
      </c>
      <c r="AT56" s="297" t="s">
        <v>1170</v>
      </c>
      <c r="AU56" s="297" t="s">
        <v>1170</v>
      </c>
      <c r="AV56" s="963" t="s">
        <v>1328</v>
      </c>
      <c r="AW56" s="950" t="s">
        <v>318</v>
      </c>
      <c r="AX56" s="950">
        <v>1</v>
      </c>
      <c r="AY56" s="961" t="str">
        <f>+U59</f>
        <v>Diciembre</v>
      </c>
      <c r="AZ56" s="947" t="s">
        <v>1183</v>
      </c>
      <c r="BA56" s="947" t="s">
        <v>1183</v>
      </c>
      <c r="BB56" s="947" t="s">
        <v>1183</v>
      </c>
      <c r="BC56" s="947" t="s">
        <v>1183</v>
      </c>
      <c r="BD56" s="947" t="s">
        <v>1183</v>
      </c>
      <c r="BE56" s="947" t="s">
        <v>1183</v>
      </c>
      <c r="BF56" s="947" t="s">
        <v>1183</v>
      </c>
      <c r="BG56" s="947" t="s">
        <v>1183</v>
      </c>
      <c r="BH56" s="947" t="s">
        <v>1183</v>
      </c>
      <c r="BI56" s="947" t="s">
        <v>1183</v>
      </c>
      <c r="BJ56" s="947" t="s">
        <v>1183</v>
      </c>
      <c r="BK56" s="947" t="s">
        <v>1197</v>
      </c>
      <c r="BL56" s="947" t="s">
        <v>1183</v>
      </c>
      <c r="BM56" s="1012" t="s">
        <v>741</v>
      </c>
      <c r="BN56" s="954" t="s">
        <v>741</v>
      </c>
      <c r="BO56" s="954" t="s">
        <v>741</v>
      </c>
      <c r="BP56" s="954" t="s">
        <v>62</v>
      </c>
      <c r="BQ56" s="954" t="s">
        <v>62</v>
      </c>
      <c r="BR56" s="954" t="s">
        <v>741</v>
      </c>
      <c r="BS56" s="954" t="s">
        <v>741</v>
      </c>
      <c r="BT56" s="954" t="s">
        <v>741</v>
      </c>
      <c r="BU56" s="980" t="s">
        <v>1170</v>
      </c>
      <c r="BV56" s="980" t="s">
        <v>1170</v>
      </c>
      <c r="BW56" s="980" t="s">
        <v>1170</v>
      </c>
      <c r="BX56" s="980" t="s">
        <v>1170</v>
      </c>
      <c r="BY56" s="954" t="s">
        <v>741</v>
      </c>
      <c r="BZ56" s="1039"/>
      <c r="CA56" s="1041"/>
      <c r="CB56" s="1040"/>
      <c r="CC56" s="997"/>
      <c r="CD56" s="561" t="s">
        <v>1184</v>
      </c>
      <c r="CE56" s="391">
        <v>0</v>
      </c>
      <c r="CF56" s="419" t="s">
        <v>1233</v>
      </c>
      <c r="CG56" s="392">
        <v>0</v>
      </c>
      <c r="CH56" s="420" t="s">
        <v>1299</v>
      </c>
      <c r="CI56" s="391">
        <v>0</v>
      </c>
      <c r="CJ56" s="420" t="s">
        <v>1329</v>
      </c>
      <c r="CK56" s="391">
        <v>0.05</v>
      </c>
      <c r="CL56" s="420" t="s">
        <v>1341</v>
      </c>
      <c r="CM56" s="663">
        <v>0.06</v>
      </c>
      <c r="CN56" s="675"/>
      <c r="CO56" s="676"/>
      <c r="CP56" s="692"/>
      <c r="CQ56" s="693"/>
      <c r="CR56" s="420"/>
      <c r="CS56" s="391"/>
      <c r="CT56" s="420" t="s">
        <v>1323</v>
      </c>
      <c r="CU56" s="391"/>
      <c r="CV56" s="420" t="s">
        <v>1323</v>
      </c>
      <c r="CW56" s="391"/>
      <c r="CX56" s="841" t="s">
        <v>1323</v>
      </c>
      <c r="CY56" s="391"/>
      <c r="CZ56" s="420" t="s">
        <v>1430</v>
      </c>
      <c r="DA56" s="861"/>
      <c r="DB56" s="420"/>
      <c r="DC56" s="861"/>
    </row>
    <row r="57" spans="1:107" s="388" customFormat="1" ht="30" customHeight="1">
      <c r="A57" s="1047"/>
      <c r="B57" s="1043"/>
      <c r="C57" s="1043"/>
      <c r="D57" s="1043"/>
      <c r="E57" s="1043"/>
      <c r="F57" s="959"/>
      <c r="G57" s="1048"/>
      <c r="H57" s="1051"/>
      <c r="I57" s="1051"/>
      <c r="J57" s="960"/>
      <c r="K57" s="1006"/>
      <c r="L57" s="1039"/>
      <c r="M57" s="878"/>
      <c r="N57" s="960"/>
      <c r="O57" s="960"/>
      <c r="P57" s="960"/>
      <c r="Q57" s="34"/>
      <c r="R57" s="34" t="s">
        <v>1167</v>
      </c>
      <c r="S57" s="37" t="s">
        <v>1215</v>
      </c>
      <c r="T57" s="45"/>
      <c r="U57" s="649" t="s">
        <v>1169</v>
      </c>
      <c r="V57" s="297" t="s">
        <v>1183</v>
      </c>
      <c r="W57" s="297" t="s">
        <v>1183</v>
      </c>
      <c r="X57" s="297" t="s">
        <v>1183</v>
      </c>
      <c r="Y57" s="297" t="s">
        <v>1183</v>
      </c>
      <c r="Z57" s="297" t="s">
        <v>1183</v>
      </c>
      <c r="AA57" s="297" t="s">
        <v>1170</v>
      </c>
      <c r="AB57" s="297" t="s">
        <v>1170</v>
      </c>
      <c r="AC57" s="297" t="s">
        <v>1170</v>
      </c>
      <c r="AD57" s="297" t="s">
        <v>1170</v>
      </c>
      <c r="AE57" s="297" t="s">
        <v>1170</v>
      </c>
      <c r="AF57" s="297" t="s">
        <v>1170</v>
      </c>
      <c r="AG57" s="297" t="s">
        <v>1170</v>
      </c>
      <c r="AH57" s="297" t="s">
        <v>1170</v>
      </c>
      <c r="AI57" s="286" t="s">
        <v>741</v>
      </c>
      <c r="AJ57" s="286" t="s">
        <v>741</v>
      </c>
      <c r="AK57" s="286" t="s">
        <v>741</v>
      </c>
      <c r="AL57" s="286" t="s">
        <v>741</v>
      </c>
      <c r="AM57" s="286" t="s">
        <v>741</v>
      </c>
      <c r="AN57" s="297" t="s">
        <v>1170</v>
      </c>
      <c r="AO57" s="297" t="s">
        <v>1170</v>
      </c>
      <c r="AP57" s="297" t="s">
        <v>1170</v>
      </c>
      <c r="AQ57" s="297" t="s">
        <v>1170</v>
      </c>
      <c r="AR57" s="297" t="s">
        <v>1170</v>
      </c>
      <c r="AS57" s="297" t="s">
        <v>1170</v>
      </c>
      <c r="AT57" s="297" t="s">
        <v>1170</v>
      </c>
      <c r="AU57" s="297" t="s">
        <v>1170</v>
      </c>
      <c r="AV57" s="963"/>
      <c r="AW57" s="950"/>
      <c r="AX57" s="950"/>
      <c r="AY57" s="962"/>
      <c r="AZ57" s="947"/>
      <c r="BA57" s="947"/>
      <c r="BB57" s="947"/>
      <c r="BC57" s="947"/>
      <c r="BD57" s="947"/>
      <c r="BE57" s="947"/>
      <c r="BF57" s="947"/>
      <c r="BG57" s="947"/>
      <c r="BH57" s="947"/>
      <c r="BI57" s="947"/>
      <c r="BJ57" s="947"/>
      <c r="BK57" s="947"/>
      <c r="BL57" s="947"/>
      <c r="BM57" s="1012"/>
      <c r="BN57" s="954"/>
      <c r="BO57" s="954"/>
      <c r="BP57" s="954"/>
      <c r="BQ57" s="954"/>
      <c r="BR57" s="954"/>
      <c r="BS57" s="954"/>
      <c r="BT57" s="954"/>
      <c r="BU57" s="1019"/>
      <c r="BV57" s="1019"/>
      <c r="BW57" s="1019"/>
      <c r="BX57" s="1019"/>
      <c r="BY57" s="954"/>
      <c r="BZ57" s="1039"/>
      <c r="CA57" s="1041"/>
      <c r="CB57" s="1040"/>
      <c r="CC57" s="997"/>
      <c r="CD57" s="561" t="s">
        <v>1184</v>
      </c>
      <c r="CE57" s="391">
        <v>0</v>
      </c>
      <c r="CF57" s="419" t="s">
        <v>1233</v>
      </c>
      <c r="CG57" s="392">
        <v>0</v>
      </c>
      <c r="CH57" s="420" t="s">
        <v>1299</v>
      </c>
      <c r="CI57" s="391">
        <v>0</v>
      </c>
      <c r="CJ57" s="420" t="s">
        <v>1312</v>
      </c>
      <c r="CK57" s="391">
        <v>0</v>
      </c>
      <c r="CL57" s="420" t="s">
        <v>1331</v>
      </c>
      <c r="CM57" s="663">
        <v>0</v>
      </c>
      <c r="CN57" s="675"/>
      <c r="CO57" s="676"/>
      <c r="CP57" s="692"/>
      <c r="CQ57" s="693"/>
      <c r="CR57" s="420"/>
      <c r="CS57" s="391"/>
      <c r="CT57" s="420" t="s">
        <v>1323</v>
      </c>
      <c r="CU57" s="391"/>
      <c r="CV57" s="420" t="s">
        <v>1323</v>
      </c>
      <c r="CW57" s="391"/>
      <c r="CX57" s="841" t="s">
        <v>1323</v>
      </c>
      <c r="CY57" s="391"/>
      <c r="CZ57" s="420" t="s">
        <v>1430</v>
      </c>
      <c r="DA57" s="861"/>
      <c r="DB57" s="420"/>
      <c r="DC57" s="861"/>
    </row>
    <row r="58" spans="1:107" s="388" customFormat="1" ht="30" customHeight="1">
      <c r="A58" s="1047"/>
      <c r="B58" s="1043"/>
      <c r="C58" s="1043"/>
      <c r="D58" s="1043"/>
      <c r="E58" s="1043"/>
      <c r="F58" s="959"/>
      <c r="G58" s="1048"/>
      <c r="H58" s="1051"/>
      <c r="I58" s="1051"/>
      <c r="J58" s="960"/>
      <c r="K58" s="1006"/>
      <c r="L58" s="1039"/>
      <c r="M58" s="878"/>
      <c r="N58" s="960"/>
      <c r="O58" s="960"/>
      <c r="P58" s="960"/>
      <c r="Q58" s="34"/>
      <c r="R58" s="34" t="s">
        <v>1167</v>
      </c>
      <c r="S58" s="37" t="s">
        <v>1216</v>
      </c>
      <c r="T58" s="45"/>
      <c r="U58" s="649" t="s">
        <v>1169</v>
      </c>
      <c r="V58" s="297" t="s">
        <v>1183</v>
      </c>
      <c r="W58" s="297" t="s">
        <v>1183</v>
      </c>
      <c r="X58" s="297" t="s">
        <v>1183</v>
      </c>
      <c r="Y58" s="297" t="s">
        <v>1183</v>
      </c>
      <c r="Z58" s="297" t="s">
        <v>1183</v>
      </c>
      <c r="AA58" s="297" t="s">
        <v>1170</v>
      </c>
      <c r="AB58" s="297" t="s">
        <v>1170</v>
      </c>
      <c r="AC58" s="297" t="s">
        <v>1170</v>
      </c>
      <c r="AD58" s="297" t="s">
        <v>1170</v>
      </c>
      <c r="AE58" s="297" t="s">
        <v>1170</v>
      </c>
      <c r="AF58" s="297" t="s">
        <v>1170</v>
      </c>
      <c r="AG58" s="297" t="s">
        <v>1170</v>
      </c>
      <c r="AH58" s="297" t="s">
        <v>1170</v>
      </c>
      <c r="AI58" s="286" t="s">
        <v>741</v>
      </c>
      <c r="AJ58" s="286" t="s">
        <v>741</v>
      </c>
      <c r="AK58" s="286" t="s">
        <v>741</v>
      </c>
      <c r="AL58" s="286" t="s">
        <v>741</v>
      </c>
      <c r="AM58" s="286" t="s">
        <v>741</v>
      </c>
      <c r="AN58" s="297" t="s">
        <v>1170</v>
      </c>
      <c r="AO58" s="297" t="s">
        <v>1170</v>
      </c>
      <c r="AP58" s="297" t="s">
        <v>1170</v>
      </c>
      <c r="AQ58" s="297" t="s">
        <v>1170</v>
      </c>
      <c r="AR58" s="297" t="s">
        <v>1170</v>
      </c>
      <c r="AS58" s="297" t="s">
        <v>1170</v>
      </c>
      <c r="AT58" s="297" t="s">
        <v>1170</v>
      </c>
      <c r="AU58" s="297" t="s">
        <v>1170</v>
      </c>
      <c r="AV58" s="963"/>
      <c r="AW58" s="950"/>
      <c r="AX58" s="950"/>
      <c r="AY58" s="962"/>
      <c r="AZ58" s="947"/>
      <c r="BA58" s="947"/>
      <c r="BB58" s="947"/>
      <c r="BC58" s="947"/>
      <c r="BD58" s="947"/>
      <c r="BE58" s="947"/>
      <c r="BF58" s="947"/>
      <c r="BG58" s="947"/>
      <c r="BH58" s="947"/>
      <c r="BI58" s="947"/>
      <c r="BJ58" s="947"/>
      <c r="BK58" s="947"/>
      <c r="BL58" s="947"/>
      <c r="BM58" s="1012"/>
      <c r="BN58" s="954"/>
      <c r="BO58" s="954"/>
      <c r="BP58" s="954"/>
      <c r="BQ58" s="954"/>
      <c r="BR58" s="954"/>
      <c r="BS58" s="954"/>
      <c r="BT58" s="954"/>
      <c r="BU58" s="981"/>
      <c r="BV58" s="981"/>
      <c r="BW58" s="981"/>
      <c r="BX58" s="981"/>
      <c r="BY58" s="954"/>
      <c r="BZ58" s="1039"/>
      <c r="CA58" s="1041"/>
      <c r="CB58" s="1040"/>
      <c r="CC58" s="997"/>
      <c r="CD58" s="561" t="s">
        <v>1184</v>
      </c>
      <c r="CE58" s="391">
        <v>0</v>
      </c>
      <c r="CF58" s="419" t="s">
        <v>1233</v>
      </c>
      <c r="CG58" s="392">
        <v>0</v>
      </c>
      <c r="CH58" s="420" t="s">
        <v>1299</v>
      </c>
      <c r="CI58" s="391">
        <v>0</v>
      </c>
      <c r="CJ58" s="420" t="s">
        <v>1312</v>
      </c>
      <c r="CK58" s="391">
        <v>0</v>
      </c>
      <c r="CL58" s="420" t="s">
        <v>1331</v>
      </c>
      <c r="CM58" s="663">
        <v>0</v>
      </c>
      <c r="CN58" s="675"/>
      <c r="CO58" s="676"/>
      <c r="CP58" s="692"/>
      <c r="CQ58" s="693"/>
      <c r="CR58" s="420"/>
      <c r="CS58" s="391"/>
      <c r="CT58" s="420" t="s">
        <v>1323</v>
      </c>
      <c r="CU58" s="391"/>
      <c r="CV58" s="420" t="s">
        <v>1323</v>
      </c>
      <c r="CW58" s="391"/>
      <c r="CX58" s="841" t="s">
        <v>1323</v>
      </c>
      <c r="CY58" s="391"/>
      <c r="CZ58" s="420" t="s">
        <v>1430</v>
      </c>
      <c r="DA58" s="861"/>
      <c r="DB58" s="420"/>
      <c r="DC58" s="861"/>
    </row>
    <row r="59" spans="1:107" s="388" customFormat="1" ht="43.5" customHeight="1">
      <c r="A59" s="1047"/>
      <c r="B59" s="1043"/>
      <c r="C59" s="1043"/>
      <c r="D59" s="1043"/>
      <c r="E59" s="1043"/>
      <c r="F59" s="959"/>
      <c r="G59" s="1048"/>
      <c r="H59" s="1051"/>
      <c r="I59" s="1051"/>
      <c r="J59" s="960"/>
      <c r="K59" s="1006"/>
      <c r="L59" s="1039"/>
      <c r="M59" s="878"/>
      <c r="N59" s="960"/>
      <c r="O59" s="960"/>
      <c r="P59" s="960"/>
      <c r="Q59" s="34"/>
      <c r="R59" s="34" t="s">
        <v>1167</v>
      </c>
      <c r="S59" s="37" t="s">
        <v>1332</v>
      </c>
      <c r="T59" s="45">
        <v>1</v>
      </c>
      <c r="U59" s="45" t="s">
        <v>51</v>
      </c>
      <c r="V59" s="297" t="s">
        <v>1183</v>
      </c>
      <c r="W59" s="297" t="s">
        <v>1183</v>
      </c>
      <c r="X59" s="297" t="s">
        <v>1183</v>
      </c>
      <c r="Y59" s="297" t="s">
        <v>1183</v>
      </c>
      <c r="Z59" s="297" t="s">
        <v>1183</v>
      </c>
      <c r="AA59" s="297" t="s">
        <v>1183</v>
      </c>
      <c r="AB59" s="297" t="s">
        <v>1183</v>
      </c>
      <c r="AC59" s="297" t="s">
        <v>1183</v>
      </c>
      <c r="AD59" s="297" t="s">
        <v>1183</v>
      </c>
      <c r="AE59" s="297" t="s">
        <v>1183</v>
      </c>
      <c r="AF59" s="297" t="s">
        <v>1183</v>
      </c>
      <c r="AG59" s="297" t="s">
        <v>1197</v>
      </c>
      <c r="AH59" s="297" t="s">
        <v>1183</v>
      </c>
      <c r="AI59" s="286" t="s">
        <v>741</v>
      </c>
      <c r="AJ59" s="286" t="s">
        <v>741</v>
      </c>
      <c r="AK59" s="286" t="s">
        <v>741</v>
      </c>
      <c r="AL59" s="286" t="s">
        <v>741</v>
      </c>
      <c r="AM59" s="286" t="s">
        <v>741</v>
      </c>
      <c r="AN59" s="286" t="s">
        <v>741</v>
      </c>
      <c r="AO59" s="286" t="s">
        <v>741</v>
      </c>
      <c r="AP59" s="286" t="s">
        <v>741</v>
      </c>
      <c r="AQ59" s="286" t="s">
        <v>62</v>
      </c>
      <c r="AR59" s="286" t="s">
        <v>62</v>
      </c>
      <c r="AS59" s="286" t="s">
        <v>741</v>
      </c>
      <c r="AT59" s="286" t="s">
        <v>47</v>
      </c>
      <c r="AU59" s="286" t="s">
        <v>741</v>
      </c>
      <c r="AV59" s="963"/>
      <c r="AW59" s="950"/>
      <c r="AX59" s="950"/>
      <c r="AY59" s="962"/>
      <c r="AZ59" s="947"/>
      <c r="BA59" s="947"/>
      <c r="BB59" s="947"/>
      <c r="BC59" s="947"/>
      <c r="BD59" s="947"/>
      <c r="BE59" s="947"/>
      <c r="BF59" s="947"/>
      <c r="BG59" s="947"/>
      <c r="BH59" s="947"/>
      <c r="BI59" s="947"/>
      <c r="BJ59" s="947"/>
      <c r="BK59" s="947"/>
      <c r="BL59" s="947"/>
      <c r="BM59" s="1012"/>
      <c r="BN59" s="954"/>
      <c r="BO59" s="954"/>
      <c r="BP59" s="954"/>
      <c r="BQ59" s="954"/>
      <c r="BR59" s="954"/>
      <c r="BS59" s="954"/>
      <c r="BT59" s="954"/>
      <c r="BU59" s="286" t="s">
        <v>62</v>
      </c>
      <c r="BV59" s="286" t="s">
        <v>62</v>
      </c>
      <c r="BW59" s="286" t="s">
        <v>62</v>
      </c>
      <c r="BX59" s="286" t="s">
        <v>47</v>
      </c>
      <c r="BY59" s="954"/>
      <c r="BZ59" s="1039"/>
      <c r="CA59" s="1041"/>
      <c r="CB59" s="1040"/>
      <c r="CC59" s="997"/>
      <c r="CD59" s="561" t="s">
        <v>1184</v>
      </c>
      <c r="CE59" s="391">
        <v>0</v>
      </c>
      <c r="CF59" s="419" t="s">
        <v>1233</v>
      </c>
      <c r="CG59" s="392">
        <v>0</v>
      </c>
      <c r="CH59" s="420" t="s">
        <v>1299</v>
      </c>
      <c r="CI59" s="391">
        <v>0</v>
      </c>
      <c r="CJ59" s="420" t="s">
        <v>1312</v>
      </c>
      <c r="CK59" s="391">
        <v>0</v>
      </c>
      <c r="CL59" s="420" t="s">
        <v>1331</v>
      </c>
      <c r="CM59" s="663">
        <v>0</v>
      </c>
      <c r="CN59" s="678" t="s">
        <v>1333</v>
      </c>
      <c r="CO59" s="679">
        <v>7.0000000000000007E-2</v>
      </c>
      <c r="CP59" s="692" t="s">
        <v>1334</v>
      </c>
      <c r="CQ59" s="693">
        <v>0.1</v>
      </c>
      <c r="CR59" s="420" t="s">
        <v>1335</v>
      </c>
      <c r="CS59" s="391">
        <v>0.15</v>
      </c>
      <c r="CT59" s="420" t="s">
        <v>1336</v>
      </c>
      <c r="CU59" s="391">
        <v>0.16</v>
      </c>
      <c r="CV59" s="420" t="s">
        <v>1337</v>
      </c>
      <c r="CW59" s="391">
        <v>0.16</v>
      </c>
      <c r="CX59" s="841" t="s">
        <v>1342</v>
      </c>
      <c r="CY59" s="391">
        <v>0.65</v>
      </c>
      <c r="CZ59" s="420" t="s">
        <v>2637</v>
      </c>
      <c r="DA59" s="861">
        <v>1</v>
      </c>
      <c r="DB59" s="420"/>
      <c r="DC59" s="861"/>
    </row>
    <row r="60" spans="1:107" s="388" customFormat="1" ht="30" customHeight="1">
      <c r="A60" s="1047" t="s">
        <v>163</v>
      </c>
      <c r="B60" s="1043"/>
      <c r="C60" s="1043"/>
      <c r="D60" s="1043"/>
      <c r="E60" s="1043"/>
      <c r="F60" s="959"/>
      <c r="G60" s="1048"/>
      <c r="H60" s="1051"/>
      <c r="I60" s="1051"/>
      <c r="J60" s="960"/>
      <c r="K60" s="1006"/>
      <c r="L60" s="1039"/>
      <c r="M60" s="878"/>
      <c r="N60" s="960"/>
      <c r="O60" s="960">
        <v>1</v>
      </c>
      <c r="P60" s="968" t="s">
        <v>1343</v>
      </c>
      <c r="Q60" s="34"/>
      <c r="R60" s="34" t="s">
        <v>1167</v>
      </c>
      <c r="S60" s="37" t="s">
        <v>1209</v>
      </c>
      <c r="T60" s="45"/>
      <c r="U60" s="649" t="s">
        <v>1169</v>
      </c>
      <c r="V60" s="297" t="s">
        <v>1183</v>
      </c>
      <c r="W60" s="297" t="s">
        <v>1183</v>
      </c>
      <c r="X60" s="297" t="s">
        <v>1183</v>
      </c>
      <c r="Y60" s="297" t="s">
        <v>1183</v>
      </c>
      <c r="Z60" s="297" t="s">
        <v>1183</v>
      </c>
      <c r="AA60" s="297" t="s">
        <v>1170</v>
      </c>
      <c r="AB60" s="297" t="s">
        <v>1170</v>
      </c>
      <c r="AC60" s="297" t="s">
        <v>1170</v>
      </c>
      <c r="AD60" s="297" t="s">
        <v>1170</v>
      </c>
      <c r="AE60" s="297" t="s">
        <v>1170</v>
      </c>
      <c r="AF60" s="297" t="s">
        <v>1170</v>
      </c>
      <c r="AG60" s="297" t="s">
        <v>1170</v>
      </c>
      <c r="AH60" s="297" t="s">
        <v>1170</v>
      </c>
      <c r="AI60" s="286" t="s">
        <v>741</v>
      </c>
      <c r="AJ60" s="286" t="s">
        <v>741</v>
      </c>
      <c r="AK60" s="286" t="s">
        <v>741</v>
      </c>
      <c r="AL60" s="286" t="s">
        <v>62</v>
      </c>
      <c r="AM60" s="286" t="s">
        <v>62</v>
      </c>
      <c r="AN60" s="297" t="s">
        <v>1170</v>
      </c>
      <c r="AO60" s="297" t="s">
        <v>1170</v>
      </c>
      <c r="AP60" s="297" t="s">
        <v>1170</v>
      </c>
      <c r="AQ60" s="297" t="s">
        <v>1170</v>
      </c>
      <c r="AR60" s="297" t="s">
        <v>1170</v>
      </c>
      <c r="AS60" s="297" t="s">
        <v>1170</v>
      </c>
      <c r="AT60" s="297" t="s">
        <v>1170</v>
      </c>
      <c r="AU60" s="297" t="s">
        <v>1170</v>
      </c>
      <c r="AV60" s="963" t="s">
        <v>1328</v>
      </c>
      <c r="AW60" s="950" t="s">
        <v>318</v>
      </c>
      <c r="AX60" s="950">
        <v>1</v>
      </c>
      <c r="AY60" s="961" t="str">
        <f>+U63</f>
        <v>Diciembre</v>
      </c>
      <c r="AZ60" s="947" t="s">
        <v>1183</v>
      </c>
      <c r="BA60" s="947" t="s">
        <v>1183</v>
      </c>
      <c r="BB60" s="947" t="s">
        <v>1183</v>
      </c>
      <c r="BC60" s="947" t="s">
        <v>1183</v>
      </c>
      <c r="BD60" s="947" t="s">
        <v>1183</v>
      </c>
      <c r="BE60" s="947" t="s">
        <v>1183</v>
      </c>
      <c r="BF60" s="947" t="s">
        <v>1183</v>
      </c>
      <c r="BG60" s="947" t="s">
        <v>1183</v>
      </c>
      <c r="BH60" s="947" t="s">
        <v>1183</v>
      </c>
      <c r="BI60" s="947" t="s">
        <v>1183</v>
      </c>
      <c r="BJ60" s="947" t="s">
        <v>1183</v>
      </c>
      <c r="BK60" s="947" t="s">
        <v>1197</v>
      </c>
      <c r="BL60" s="947" t="s">
        <v>1183</v>
      </c>
      <c r="BM60" s="1012" t="s">
        <v>741</v>
      </c>
      <c r="BN60" s="954" t="s">
        <v>741</v>
      </c>
      <c r="BO60" s="954" t="s">
        <v>741</v>
      </c>
      <c r="BP60" s="954" t="s">
        <v>62</v>
      </c>
      <c r="BQ60" s="954" t="s">
        <v>62</v>
      </c>
      <c r="BR60" s="954" t="s">
        <v>741</v>
      </c>
      <c r="BS60" s="954" t="s">
        <v>741</v>
      </c>
      <c r="BT60" s="954" t="s">
        <v>741</v>
      </c>
      <c r="BU60" s="980" t="s">
        <v>1170</v>
      </c>
      <c r="BV60" s="980" t="s">
        <v>1170</v>
      </c>
      <c r="BW60" s="980" t="s">
        <v>1170</v>
      </c>
      <c r="BX60" s="980" t="s">
        <v>1170</v>
      </c>
      <c r="BY60" s="954" t="s">
        <v>741</v>
      </c>
      <c r="BZ60" s="1039"/>
      <c r="CA60" s="1041"/>
      <c r="CB60" s="1040"/>
      <c r="CC60" s="997"/>
      <c r="CD60" s="561" t="s">
        <v>1184</v>
      </c>
      <c r="CE60" s="391">
        <v>0</v>
      </c>
      <c r="CF60" s="419" t="s">
        <v>1233</v>
      </c>
      <c r="CG60" s="392">
        <v>0</v>
      </c>
      <c r="CH60" s="420" t="s">
        <v>1299</v>
      </c>
      <c r="CI60" s="391">
        <v>0</v>
      </c>
      <c r="CJ60" s="420" t="s">
        <v>1329</v>
      </c>
      <c r="CK60" s="391">
        <v>0.05</v>
      </c>
      <c r="CL60" s="420" t="s">
        <v>1344</v>
      </c>
      <c r="CM60" s="663">
        <v>0.06</v>
      </c>
      <c r="CN60" s="675"/>
      <c r="CO60" s="676"/>
      <c r="CP60" s="692"/>
      <c r="CQ60" s="693"/>
      <c r="CR60" s="420"/>
      <c r="CS60" s="391"/>
      <c r="CT60" s="420" t="s">
        <v>1323</v>
      </c>
      <c r="CU60" s="391"/>
      <c r="CV60" s="420" t="s">
        <v>1323</v>
      </c>
      <c r="CW60" s="391"/>
      <c r="CX60" s="841" t="s">
        <v>1323</v>
      </c>
      <c r="CY60" s="391"/>
      <c r="CZ60" s="420" t="s">
        <v>1430</v>
      </c>
      <c r="DA60" s="861"/>
      <c r="DB60" s="420"/>
      <c r="DC60" s="861"/>
    </row>
    <row r="61" spans="1:107" s="388" customFormat="1" ht="30" customHeight="1">
      <c r="A61" s="1047"/>
      <c r="B61" s="1043"/>
      <c r="C61" s="1043"/>
      <c r="D61" s="1043"/>
      <c r="E61" s="1043"/>
      <c r="F61" s="959"/>
      <c r="G61" s="1048"/>
      <c r="H61" s="1051"/>
      <c r="I61" s="1051"/>
      <c r="J61" s="960"/>
      <c r="K61" s="1006"/>
      <c r="L61" s="1039"/>
      <c r="M61" s="878"/>
      <c r="N61" s="960"/>
      <c r="O61" s="960"/>
      <c r="P61" s="960"/>
      <c r="Q61" s="34"/>
      <c r="R61" s="34" t="s">
        <v>1167</v>
      </c>
      <c r="S61" s="37" t="s">
        <v>1215</v>
      </c>
      <c r="T61" s="45"/>
      <c r="U61" s="649" t="s">
        <v>1169</v>
      </c>
      <c r="V61" s="297" t="s">
        <v>1183</v>
      </c>
      <c r="W61" s="297" t="s">
        <v>1183</v>
      </c>
      <c r="X61" s="297" t="s">
        <v>1183</v>
      </c>
      <c r="Y61" s="297" t="s">
        <v>1183</v>
      </c>
      <c r="Z61" s="297" t="s">
        <v>1183</v>
      </c>
      <c r="AA61" s="297" t="s">
        <v>1170</v>
      </c>
      <c r="AB61" s="297" t="s">
        <v>1170</v>
      </c>
      <c r="AC61" s="297" t="s">
        <v>1170</v>
      </c>
      <c r="AD61" s="297" t="s">
        <v>1170</v>
      </c>
      <c r="AE61" s="297" t="s">
        <v>1170</v>
      </c>
      <c r="AF61" s="297" t="s">
        <v>1170</v>
      </c>
      <c r="AG61" s="297" t="s">
        <v>1170</v>
      </c>
      <c r="AH61" s="297" t="s">
        <v>1170</v>
      </c>
      <c r="AI61" s="286" t="s">
        <v>741</v>
      </c>
      <c r="AJ61" s="286" t="s">
        <v>741</v>
      </c>
      <c r="AK61" s="286" t="s">
        <v>741</v>
      </c>
      <c r="AL61" s="286" t="s">
        <v>741</v>
      </c>
      <c r="AM61" s="286" t="s">
        <v>741</v>
      </c>
      <c r="AN61" s="297" t="s">
        <v>1170</v>
      </c>
      <c r="AO61" s="297" t="s">
        <v>1170</v>
      </c>
      <c r="AP61" s="297" t="s">
        <v>1170</v>
      </c>
      <c r="AQ61" s="297" t="s">
        <v>1170</v>
      </c>
      <c r="AR61" s="297" t="s">
        <v>1170</v>
      </c>
      <c r="AS61" s="297" t="s">
        <v>1170</v>
      </c>
      <c r="AT61" s="297" t="s">
        <v>1170</v>
      </c>
      <c r="AU61" s="297" t="s">
        <v>1170</v>
      </c>
      <c r="AV61" s="963"/>
      <c r="AW61" s="950"/>
      <c r="AX61" s="950"/>
      <c r="AY61" s="962"/>
      <c r="AZ61" s="947"/>
      <c r="BA61" s="947"/>
      <c r="BB61" s="947"/>
      <c r="BC61" s="947"/>
      <c r="BD61" s="947"/>
      <c r="BE61" s="947"/>
      <c r="BF61" s="947"/>
      <c r="BG61" s="947"/>
      <c r="BH61" s="947"/>
      <c r="BI61" s="947"/>
      <c r="BJ61" s="947"/>
      <c r="BK61" s="947"/>
      <c r="BL61" s="947"/>
      <c r="BM61" s="1012"/>
      <c r="BN61" s="954"/>
      <c r="BO61" s="954"/>
      <c r="BP61" s="954"/>
      <c r="BQ61" s="954"/>
      <c r="BR61" s="954"/>
      <c r="BS61" s="954"/>
      <c r="BT61" s="954"/>
      <c r="BU61" s="1019"/>
      <c r="BV61" s="1019"/>
      <c r="BW61" s="1019"/>
      <c r="BX61" s="1019"/>
      <c r="BY61" s="954"/>
      <c r="BZ61" s="1039"/>
      <c r="CA61" s="1041"/>
      <c r="CB61" s="1040"/>
      <c r="CC61" s="997"/>
      <c r="CD61" s="561" t="s">
        <v>1184</v>
      </c>
      <c r="CE61" s="391">
        <v>0</v>
      </c>
      <c r="CF61" s="419" t="s">
        <v>1233</v>
      </c>
      <c r="CG61" s="392">
        <v>0</v>
      </c>
      <c r="CH61" s="420" t="s">
        <v>1299</v>
      </c>
      <c r="CI61" s="391">
        <v>0</v>
      </c>
      <c r="CJ61" s="420" t="s">
        <v>1312</v>
      </c>
      <c r="CK61" s="391">
        <v>0</v>
      </c>
      <c r="CL61" s="420" t="s">
        <v>1331</v>
      </c>
      <c r="CM61" s="663">
        <v>0</v>
      </c>
      <c r="CN61" s="675"/>
      <c r="CO61" s="676"/>
      <c r="CP61" s="692"/>
      <c r="CQ61" s="693"/>
      <c r="CR61" s="420"/>
      <c r="CS61" s="391"/>
      <c r="CT61" s="420" t="s">
        <v>1323</v>
      </c>
      <c r="CU61" s="391"/>
      <c r="CV61" s="420" t="s">
        <v>1323</v>
      </c>
      <c r="CW61" s="391"/>
      <c r="CX61" s="841" t="s">
        <v>1323</v>
      </c>
      <c r="CY61" s="391"/>
      <c r="CZ61" s="420" t="s">
        <v>1430</v>
      </c>
      <c r="DA61" s="861"/>
      <c r="DB61" s="420"/>
      <c r="DC61" s="861"/>
    </row>
    <row r="62" spans="1:107" s="388" customFormat="1" ht="30" customHeight="1">
      <c r="A62" s="1047"/>
      <c r="B62" s="1043"/>
      <c r="C62" s="1043"/>
      <c r="D62" s="1043"/>
      <c r="E62" s="1043"/>
      <c r="F62" s="959"/>
      <c r="G62" s="1048"/>
      <c r="H62" s="1051"/>
      <c r="I62" s="1051"/>
      <c r="J62" s="960"/>
      <c r="K62" s="1006"/>
      <c r="L62" s="1039"/>
      <c r="M62" s="878"/>
      <c r="N62" s="960"/>
      <c r="O62" s="960"/>
      <c r="P62" s="960"/>
      <c r="Q62" s="34"/>
      <c r="R62" s="34" t="s">
        <v>1167</v>
      </c>
      <c r="S62" s="37" t="s">
        <v>1216</v>
      </c>
      <c r="T62" s="45"/>
      <c r="U62" s="649" t="s">
        <v>1169</v>
      </c>
      <c r="V62" s="297" t="s">
        <v>1183</v>
      </c>
      <c r="W62" s="297" t="s">
        <v>1183</v>
      </c>
      <c r="X62" s="297" t="s">
        <v>1183</v>
      </c>
      <c r="Y62" s="297" t="s">
        <v>1183</v>
      </c>
      <c r="Z62" s="297" t="s">
        <v>1183</v>
      </c>
      <c r="AA62" s="297" t="s">
        <v>1170</v>
      </c>
      <c r="AB62" s="297" t="s">
        <v>1170</v>
      </c>
      <c r="AC62" s="297" t="s">
        <v>1170</v>
      </c>
      <c r="AD62" s="297" t="s">
        <v>1170</v>
      </c>
      <c r="AE62" s="297" t="s">
        <v>1170</v>
      </c>
      <c r="AF62" s="297" t="s">
        <v>1170</v>
      </c>
      <c r="AG62" s="297" t="s">
        <v>1170</v>
      </c>
      <c r="AH62" s="297" t="s">
        <v>1170</v>
      </c>
      <c r="AI62" s="286" t="s">
        <v>741</v>
      </c>
      <c r="AJ62" s="286" t="s">
        <v>741</v>
      </c>
      <c r="AK62" s="286" t="s">
        <v>741</v>
      </c>
      <c r="AL62" s="286" t="s">
        <v>741</v>
      </c>
      <c r="AM62" s="286" t="s">
        <v>741</v>
      </c>
      <c r="AN62" s="297" t="s">
        <v>1170</v>
      </c>
      <c r="AO62" s="297" t="s">
        <v>1170</v>
      </c>
      <c r="AP62" s="297" t="s">
        <v>1170</v>
      </c>
      <c r="AQ62" s="297" t="s">
        <v>1170</v>
      </c>
      <c r="AR62" s="297" t="s">
        <v>1170</v>
      </c>
      <c r="AS62" s="297" t="s">
        <v>1170</v>
      </c>
      <c r="AT62" s="297" t="s">
        <v>1170</v>
      </c>
      <c r="AU62" s="297" t="s">
        <v>1170</v>
      </c>
      <c r="AV62" s="963"/>
      <c r="AW62" s="950"/>
      <c r="AX62" s="950"/>
      <c r="AY62" s="962"/>
      <c r="AZ62" s="947"/>
      <c r="BA62" s="947"/>
      <c r="BB62" s="947"/>
      <c r="BC62" s="947"/>
      <c r="BD62" s="947"/>
      <c r="BE62" s="947"/>
      <c r="BF62" s="947"/>
      <c r="BG62" s="947"/>
      <c r="BH62" s="947"/>
      <c r="BI62" s="947"/>
      <c r="BJ62" s="947"/>
      <c r="BK62" s="947"/>
      <c r="BL62" s="947"/>
      <c r="BM62" s="1012"/>
      <c r="BN62" s="954"/>
      <c r="BO62" s="954"/>
      <c r="BP62" s="954"/>
      <c r="BQ62" s="954"/>
      <c r="BR62" s="954"/>
      <c r="BS62" s="954"/>
      <c r="BT62" s="954"/>
      <c r="BU62" s="981"/>
      <c r="BV62" s="981"/>
      <c r="BW62" s="981"/>
      <c r="BX62" s="981"/>
      <c r="BY62" s="954"/>
      <c r="BZ62" s="1039"/>
      <c r="CA62" s="1041"/>
      <c r="CB62" s="1040"/>
      <c r="CC62" s="997"/>
      <c r="CD62" s="561" t="s">
        <v>1184</v>
      </c>
      <c r="CE62" s="391">
        <v>0</v>
      </c>
      <c r="CF62" s="419" t="s">
        <v>1233</v>
      </c>
      <c r="CG62" s="392">
        <v>0</v>
      </c>
      <c r="CH62" s="420" t="s">
        <v>1299</v>
      </c>
      <c r="CI62" s="391">
        <v>0</v>
      </c>
      <c r="CJ62" s="420" t="s">
        <v>1312</v>
      </c>
      <c r="CK62" s="391">
        <v>0</v>
      </c>
      <c r="CL62" s="420" t="s">
        <v>1331</v>
      </c>
      <c r="CM62" s="663">
        <v>0</v>
      </c>
      <c r="CN62" s="675"/>
      <c r="CO62" s="676"/>
      <c r="CP62" s="692"/>
      <c r="CQ62" s="693"/>
      <c r="CR62" s="420"/>
      <c r="CS62" s="391"/>
      <c r="CT62" s="420" t="s">
        <v>1323</v>
      </c>
      <c r="CU62" s="391"/>
      <c r="CV62" s="420" t="s">
        <v>1323</v>
      </c>
      <c r="CW62" s="391"/>
      <c r="CX62" s="841" t="s">
        <v>1323</v>
      </c>
      <c r="CY62" s="391"/>
      <c r="CZ62" s="420" t="s">
        <v>1430</v>
      </c>
      <c r="DA62" s="861"/>
      <c r="DB62" s="420"/>
      <c r="DC62" s="861"/>
    </row>
    <row r="63" spans="1:107" s="388" customFormat="1" ht="47.25" customHeight="1">
      <c r="A63" s="1047"/>
      <c r="B63" s="1043"/>
      <c r="C63" s="1043"/>
      <c r="D63" s="1043"/>
      <c r="E63" s="1043"/>
      <c r="F63" s="959"/>
      <c r="G63" s="1048"/>
      <c r="H63" s="1051"/>
      <c r="I63" s="1051"/>
      <c r="J63" s="960"/>
      <c r="K63" s="1006"/>
      <c r="L63" s="1039"/>
      <c r="M63" s="878"/>
      <c r="N63" s="960"/>
      <c r="O63" s="960"/>
      <c r="P63" s="960"/>
      <c r="Q63" s="34"/>
      <c r="R63" s="34" t="s">
        <v>1167</v>
      </c>
      <c r="S63" s="37" t="s">
        <v>1332</v>
      </c>
      <c r="T63" s="45">
        <v>1</v>
      </c>
      <c r="U63" s="45" t="s">
        <v>51</v>
      </c>
      <c r="V63" s="297" t="s">
        <v>1183</v>
      </c>
      <c r="W63" s="297" t="s">
        <v>1183</v>
      </c>
      <c r="X63" s="297" t="s">
        <v>1183</v>
      </c>
      <c r="Y63" s="297" t="s">
        <v>1183</v>
      </c>
      <c r="Z63" s="297" t="s">
        <v>1183</v>
      </c>
      <c r="AA63" s="297" t="s">
        <v>1183</v>
      </c>
      <c r="AB63" s="297" t="s">
        <v>1183</v>
      </c>
      <c r="AC63" s="297" t="s">
        <v>1183</v>
      </c>
      <c r="AD63" s="297" t="s">
        <v>1183</v>
      </c>
      <c r="AE63" s="297" t="s">
        <v>1183</v>
      </c>
      <c r="AF63" s="297" t="s">
        <v>1183</v>
      </c>
      <c r="AG63" s="297" t="s">
        <v>1197</v>
      </c>
      <c r="AH63" s="297" t="s">
        <v>1183</v>
      </c>
      <c r="AI63" s="286" t="s">
        <v>741</v>
      </c>
      <c r="AJ63" s="286" t="s">
        <v>741</v>
      </c>
      <c r="AK63" s="286" t="s">
        <v>741</v>
      </c>
      <c r="AL63" s="286" t="s">
        <v>741</v>
      </c>
      <c r="AM63" s="286" t="s">
        <v>741</v>
      </c>
      <c r="AN63" s="286" t="s">
        <v>741</v>
      </c>
      <c r="AO63" s="286" t="s">
        <v>741</v>
      </c>
      <c r="AP63" s="286" t="s">
        <v>741</v>
      </c>
      <c r="AQ63" s="286" t="s">
        <v>62</v>
      </c>
      <c r="AR63" s="286" t="s">
        <v>62</v>
      </c>
      <c r="AS63" s="286" t="s">
        <v>741</v>
      </c>
      <c r="AT63" s="286" t="s">
        <v>47</v>
      </c>
      <c r="AU63" s="286" t="s">
        <v>741</v>
      </c>
      <c r="AV63" s="963"/>
      <c r="AW63" s="950"/>
      <c r="AX63" s="950"/>
      <c r="AY63" s="962"/>
      <c r="AZ63" s="947"/>
      <c r="BA63" s="947"/>
      <c r="BB63" s="947"/>
      <c r="BC63" s="947"/>
      <c r="BD63" s="947"/>
      <c r="BE63" s="947"/>
      <c r="BF63" s="947"/>
      <c r="BG63" s="947"/>
      <c r="BH63" s="947"/>
      <c r="BI63" s="947"/>
      <c r="BJ63" s="947"/>
      <c r="BK63" s="947"/>
      <c r="BL63" s="947"/>
      <c r="BM63" s="1012"/>
      <c r="BN63" s="954"/>
      <c r="BO63" s="954"/>
      <c r="BP63" s="954"/>
      <c r="BQ63" s="954"/>
      <c r="BR63" s="954"/>
      <c r="BS63" s="954"/>
      <c r="BT63" s="954"/>
      <c r="BU63" s="286" t="s">
        <v>62</v>
      </c>
      <c r="BV63" s="286" t="s">
        <v>62</v>
      </c>
      <c r="BW63" s="286" t="s">
        <v>62</v>
      </c>
      <c r="BX63" s="286" t="s">
        <v>47</v>
      </c>
      <c r="BY63" s="954"/>
      <c r="BZ63" s="1039"/>
      <c r="CA63" s="1041"/>
      <c r="CB63" s="1040"/>
      <c r="CC63" s="997"/>
      <c r="CD63" s="561" t="s">
        <v>1184</v>
      </c>
      <c r="CE63" s="391">
        <v>0</v>
      </c>
      <c r="CF63" s="419" t="s">
        <v>1233</v>
      </c>
      <c r="CG63" s="392">
        <v>0</v>
      </c>
      <c r="CH63" s="420" t="s">
        <v>1299</v>
      </c>
      <c r="CI63" s="391">
        <v>0</v>
      </c>
      <c r="CJ63" s="420" t="s">
        <v>1312</v>
      </c>
      <c r="CK63" s="391">
        <v>0</v>
      </c>
      <c r="CL63" s="420" t="s">
        <v>1331</v>
      </c>
      <c r="CM63" s="663">
        <v>0</v>
      </c>
      <c r="CN63" s="678" t="s">
        <v>1333</v>
      </c>
      <c r="CO63" s="679">
        <v>7.0000000000000007E-2</v>
      </c>
      <c r="CP63" s="692" t="s">
        <v>1334</v>
      </c>
      <c r="CQ63" s="693">
        <v>0.1</v>
      </c>
      <c r="CR63" s="420" t="s">
        <v>1335</v>
      </c>
      <c r="CS63" s="391">
        <v>0.15</v>
      </c>
      <c r="CT63" s="420" t="s">
        <v>1336</v>
      </c>
      <c r="CU63" s="391">
        <v>0.16</v>
      </c>
      <c r="CV63" s="420" t="s">
        <v>1337</v>
      </c>
      <c r="CW63" s="391">
        <v>0.16</v>
      </c>
      <c r="CX63" s="841" t="s">
        <v>1345</v>
      </c>
      <c r="CY63" s="391">
        <v>0.65</v>
      </c>
      <c r="CZ63" s="420" t="s">
        <v>2638</v>
      </c>
      <c r="DA63" s="861">
        <v>1</v>
      </c>
      <c r="DB63" s="420"/>
      <c r="DC63" s="861"/>
    </row>
    <row r="64" spans="1:107" s="388" customFormat="1" ht="30" customHeight="1">
      <c r="A64" s="1047" t="s">
        <v>1346</v>
      </c>
      <c r="B64" s="1043"/>
      <c r="C64" s="1043"/>
      <c r="D64" s="1043"/>
      <c r="E64" s="1043"/>
      <c r="F64" s="959"/>
      <c r="G64" s="1048"/>
      <c r="H64" s="1051"/>
      <c r="I64" s="1051"/>
      <c r="J64" s="960"/>
      <c r="K64" s="1006"/>
      <c r="L64" s="1039"/>
      <c r="M64" s="878"/>
      <c r="N64" s="960"/>
      <c r="O64" s="960">
        <v>1</v>
      </c>
      <c r="P64" s="968" t="s">
        <v>1347</v>
      </c>
      <c r="Q64" s="34"/>
      <c r="R64" s="34" t="s">
        <v>1167</v>
      </c>
      <c r="S64" s="37" t="s">
        <v>1209</v>
      </c>
      <c r="T64" s="45"/>
      <c r="U64" s="649" t="s">
        <v>1169</v>
      </c>
      <c r="V64" s="297" t="s">
        <v>1183</v>
      </c>
      <c r="W64" s="297" t="s">
        <v>1183</v>
      </c>
      <c r="X64" s="297" t="s">
        <v>1183</v>
      </c>
      <c r="Y64" s="297" t="s">
        <v>1183</v>
      </c>
      <c r="Z64" s="297" t="s">
        <v>1183</v>
      </c>
      <c r="AA64" s="297" t="s">
        <v>1170</v>
      </c>
      <c r="AB64" s="297" t="s">
        <v>1170</v>
      </c>
      <c r="AC64" s="297" t="s">
        <v>1170</v>
      </c>
      <c r="AD64" s="297" t="s">
        <v>1170</v>
      </c>
      <c r="AE64" s="297" t="s">
        <v>1170</v>
      </c>
      <c r="AF64" s="297" t="s">
        <v>1170</v>
      </c>
      <c r="AG64" s="297" t="s">
        <v>1170</v>
      </c>
      <c r="AH64" s="297" t="s">
        <v>1170</v>
      </c>
      <c r="AI64" s="286" t="s">
        <v>741</v>
      </c>
      <c r="AJ64" s="286" t="s">
        <v>741</v>
      </c>
      <c r="AK64" s="286" t="s">
        <v>741</v>
      </c>
      <c r="AL64" s="286" t="s">
        <v>62</v>
      </c>
      <c r="AM64" s="286" t="s">
        <v>62</v>
      </c>
      <c r="AN64" s="297" t="s">
        <v>1170</v>
      </c>
      <c r="AO64" s="297" t="s">
        <v>1170</v>
      </c>
      <c r="AP64" s="297" t="s">
        <v>1170</v>
      </c>
      <c r="AQ64" s="297" t="s">
        <v>1170</v>
      </c>
      <c r="AR64" s="297" t="s">
        <v>1170</v>
      </c>
      <c r="AS64" s="297" t="s">
        <v>1170</v>
      </c>
      <c r="AT64" s="297" t="s">
        <v>1170</v>
      </c>
      <c r="AU64" s="297" t="s">
        <v>1170</v>
      </c>
      <c r="AV64" s="963" t="s">
        <v>1328</v>
      </c>
      <c r="AW64" s="950" t="s">
        <v>318</v>
      </c>
      <c r="AX64" s="950">
        <v>1</v>
      </c>
      <c r="AY64" s="961" t="str">
        <f>+U67</f>
        <v>Diciembre</v>
      </c>
      <c r="AZ64" s="947" t="s">
        <v>1183</v>
      </c>
      <c r="BA64" s="947" t="s">
        <v>1183</v>
      </c>
      <c r="BB64" s="947" t="s">
        <v>1183</v>
      </c>
      <c r="BC64" s="947" t="s">
        <v>1183</v>
      </c>
      <c r="BD64" s="947" t="s">
        <v>1183</v>
      </c>
      <c r="BE64" s="947" t="s">
        <v>1183</v>
      </c>
      <c r="BF64" s="947" t="s">
        <v>1183</v>
      </c>
      <c r="BG64" s="947" t="s">
        <v>1183</v>
      </c>
      <c r="BH64" s="947" t="s">
        <v>1183</v>
      </c>
      <c r="BI64" s="947" t="s">
        <v>1183</v>
      </c>
      <c r="BJ64" s="947" t="s">
        <v>1183</v>
      </c>
      <c r="BK64" s="947" t="s">
        <v>1197</v>
      </c>
      <c r="BL64" s="947" t="s">
        <v>1183</v>
      </c>
      <c r="BM64" s="1012" t="s">
        <v>741</v>
      </c>
      <c r="BN64" s="954" t="s">
        <v>741</v>
      </c>
      <c r="BO64" s="954" t="s">
        <v>741</v>
      </c>
      <c r="BP64" s="954" t="s">
        <v>62</v>
      </c>
      <c r="BQ64" s="954" t="s">
        <v>62</v>
      </c>
      <c r="BR64" s="954" t="s">
        <v>741</v>
      </c>
      <c r="BS64" s="954" t="s">
        <v>741</v>
      </c>
      <c r="BT64" s="954" t="s">
        <v>741</v>
      </c>
      <c r="BU64" s="980" t="s">
        <v>1170</v>
      </c>
      <c r="BV64" s="980" t="s">
        <v>1170</v>
      </c>
      <c r="BW64" s="980" t="s">
        <v>1170</v>
      </c>
      <c r="BX64" s="980" t="s">
        <v>1170</v>
      </c>
      <c r="BY64" s="954" t="s">
        <v>741</v>
      </c>
      <c r="BZ64" s="1039"/>
      <c r="CA64" s="1041"/>
      <c r="CB64" s="1040"/>
      <c r="CC64" s="997"/>
      <c r="CD64" s="561" t="s">
        <v>1184</v>
      </c>
      <c r="CE64" s="391">
        <v>0</v>
      </c>
      <c r="CF64" s="419" t="s">
        <v>1233</v>
      </c>
      <c r="CG64" s="392">
        <v>0</v>
      </c>
      <c r="CH64" s="420" t="s">
        <v>1299</v>
      </c>
      <c r="CI64" s="391">
        <v>0</v>
      </c>
      <c r="CJ64" s="420" t="s">
        <v>1329</v>
      </c>
      <c r="CK64" s="391">
        <v>0.05</v>
      </c>
      <c r="CL64" s="420" t="s">
        <v>1344</v>
      </c>
      <c r="CM64" s="663">
        <v>0.06</v>
      </c>
      <c r="CN64" s="675"/>
      <c r="CO64" s="676"/>
      <c r="CP64" s="692"/>
      <c r="CQ64" s="693"/>
      <c r="CR64" s="420"/>
      <c r="CS64" s="391"/>
      <c r="CT64" s="420" t="s">
        <v>1323</v>
      </c>
      <c r="CU64" s="391"/>
      <c r="CV64" s="420" t="s">
        <v>1323</v>
      </c>
      <c r="CW64" s="391"/>
      <c r="CX64" s="841" t="s">
        <v>1323</v>
      </c>
      <c r="CY64" s="391"/>
      <c r="CZ64" s="420" t="s">
        <v>1430</v>
      </c>
      <c r="DA64" s="861"/>
      <c r="DB64" s="420"/>
      <c r="DC64" s="861"/>
    </row>
    <row r="65" spans="1:107" s="388" customFormat="1" ht="30" customHeight="1">
      <c r="A65" s="1047"/>
      <c r="B65" s="1043"/>
      <c r="C65" s="1043"/>
      <c r="D65" s="1043"/>
      <c r="E65" s="1043"/>
      <c r="F65" s="959"/>
      <c r="G65" s="1048"/>
      <c r="H65" s="1051"/>
      <c r="I65" s="1051"/>
      <c r="J65" s="960"/>
      <c r="K65" s="1006"/>
      <c r="L65" s="1039"/>
      <c r="M65" s="878"/>
      <c r="N65" s="960"/>
      <c r="O65" s="960"/>
      <c r="P65" s="960"/>
      <c r="Q65" s="34"/>
      <c r="R65" s="34" t="s">
        <v>1167</v>
      </c>
      <c r="S65" s="37" t="s">
        <v>1215</v>
      </c>
      <c r="T65" s="45"/>
      <c r="U65" s="649" t="s">
        <v>1169</v>
      </c>
      <c r="V65" s="297" t="s">
        <v>1183</v>
      </c>
      <c r="W65" s="297" t="s">
        <v>1183</v>
      </c>
      <c r="X65" s="297" t="s">
        <v>1183</v>
      </c>
      <c r="Y65" s="297" t="s">
        <v>1183</v>
      </c>
      <c r="Z65" s="297" t="s">
        <v>1183</v>
      </c>
      <c r="AA65" s="297" t="s">
        <v>1170</v>
      </c>
      <c r="AB65" s="297" t="s">
        <v>1170</v>
      </c>
      <c r="AC65" s="297" t="s">
        <v>1170</v>
      </c>
      <c r="AD65" s="297" t="s">
        <v>1170</v>
      </c>
      <c r="AE65" s="297" t="s">
        <v>1170</v>
      </c>
      <c r="AF65" s="297" t="s">
        <v>1170</v>
      </c>
      <c r="AG65" s="297" t="s">
        <v>1170</v>
      </c>
      <c r="AH65" s="297" t="s">
        <v>1170</v>
      </c>
      <c r="AI65" s="286" t="s">
        <v>741</v>
      </c>
      <c r="AJ65" s="286" t="s">
        <v>741</v>
      </c>
      <c r="AK65" s="286" t="s">
        <v>741</v>
      </c>
      <c r="AL65" s="286" t="s">
        <v>741</v>
      </c>
      <c r="AM65" s="286" t="s">
        <v>741</v>
      </c>
      <c r="AN65" s="297" t="s">
        <v>1170</v>
      </c>
      <c r="AO65" s="297" t="s">
        <v>1170</v>
      </c>
      <c r="AP65" s="297" t="s">
        <v>1170</v>
      </c>
      <c r="AQ65" s="297" t="s">
        <v>1170</v>
      </c>
      <c r="AR65" s="297" t="s">
        <v>1170</v>
      </c>
      <c r="AS65" s="297" t="s">
        <v>1170</v>
      </c>
      <c r="AT65" s="297" t="s">
        <v>1170</v>
      </c>
      <c r="AU65" s="297" t="s">
        <v>1170</v>
      </c>
      <c r="AV65" s="963"/>
      <c r="AW65" s="950"/>
      <c r="AX65" s="950"/>
      <c r="AY65" s="962"/>
      <c r="AZ65" s="947"/>
      <c r="BA65" s="947"/>
      <c r="BB65" s="947"/>
      <c r="BC65" s="947"/>
      <c r="BD65" s="947"/>
      <c r="BE65" s="947"/>
      <c r="BF65" s="947"/>
      <c r="BG65" s="947"/>
      <c r="BH65" s="947"/>
      <c r="BI65" s="947"/>
      <c r="BJ65" s="947"/>
      <c r="BK65" s="947"/>
      <c r="BL65" s="947"/>
      <c r="BM65" s="1012"/>
      <c r="BN65" s="954"/>
      <c r="BO65" s="954"/>
      <c r="BP65" s="954"/>
      <c r="BQ65" s="954"/>
      <c r="BR65" s="954"/>
      <c r="BS65" s="954"/>
      <c r="BT65" s="954"/>
      <c r="BU65" s="1019"/>
      <c r="BV65" s="1019"/>
      <c r="BW65" s="1019"/>
      <c r="BX65" s="1019"/>
      <c r="BY65" s="954"/>
      <c r="BZ65" s="1039"/>
      <c r="CA65" s="1041"/>
      <c r="CB65" s="1040"/>
      <c r="CC65" s="997"/>
      <c r="CD65" s="561" t="s">
        <v>1184</v>
      </c>
      <c r="CE65" s="391">
        <v>0</v>
      </c>
      <c r="CF65" s="419" t="s">
        <v>1233</v>
      </c>
      <c r="CG65" s="392">
        <v>0</v>
      </c>
      <c r="CH65" s="420" t="s">
        <v>1299</v>
      </c>
      <c r="CI65" s="391">
        <v>0</v>
      </c>
      <c r="CJ65" s="420" t="s">
        <v>1312</v>
      </c>
      <c r="CK65" s="391">
        <v>0</v>
      </c>
      <c r="CL65" s="420" t="s">
        <v>1331</v>
      </c>
      <c r="CM65" s="663">
        <v>0</v>
      </c>
      <c r="CN65" s="675"/>
      <c r="CO65" s="676"/>
      <c r="CP65" s="692"/>
      <c r="CQ65" s="693"/>
      <c r="CR65" s="420"/>
      <c r="CS65" s="391"/>
      <c r="CT65" s="420" t="s">
        <v>1323</v>
      </c>
      <c r="CU65" s="391"/>
      <c r="CV65" s="420" t="s">
        <v>1323</v>
      </c>
      <c r="CW65" s="391"/>
      <c r="CX65" s="841" t="s">
        <v>1323</v>
      </c>
      <c r="CY65" s="391"/>
      <c r="CZ65" s="420" t="s">
        <v>1430</v>
      </c>
      <c r="DA65" s="861"/>
      <c r="DB65" s="420"/>
      <c r="DC65" s="861"/>
    </row>
    <row r="66" spans="1:107" s="388" customFormat="1" ht="30" customHeight="1">
      <c r="A66" s="1047"/>
      <c r="B66" s="1043"/>
      <c r="C66" s="1043"/>
      <c r="D66" s="1043"/>
      <c r="E66" s="1043"/>
      <c r="F66" s="959"/>
      <c r="G66" s="1048"/>
      <c r="H66" s="1051"/>
      <c r="I66" s="1051"/>
      <c r="J66" s="960"/>
      <c r="K66" s="1006"/>
      <c r="L66" s="1039"/>
      <c r="M66" s="878"/>
      <c r="N66" s="960"/>
      <c r="O66" s="960"/>
      <c r="P66" s="960"/>
      <c r="Q66" s="34"/>
      <c r="R66" s="34" t="s">
        <v>1167</v>
      </c>
      <c r="S66" s="37" t="s">
        <v>1216</v>
      </c>
      <c r="T66" s="45"/>
      <c r="U66" s="649" t="s">
        <v>1169</v>
      </c>
      <c r="V66" s="297" t="s">
        <v>1183</v>
      </c>
      <c r="W66" s="297" t="s">
        <v>1183</v>
      </c>
      <c r="X66" s="297" t="s">
        <v>1183</v>
      </c>
      <c r="Y66" s="297" t="s">
        <v>1183</v>
      </c>
      <c r="Z66" s="297" t="s">
        <v>1183</v>
      </c>
      <c r="AA66" s="297" t="s">
        <v>1170</v>
      </c>
      <c r="AB66" s="297" t="s">
        <v>1170</v>
      </c>
      <c r="AC66" s="297" t="s">
        <v>1170</v>
      </c>
      <c r="AD66" s="297" t="s">
        <v>1170</v>
      </c>
      <c r="AE66" s="297" t="s">
        <v>1170</v>
      </c>
      <c r="AF66" s="297" t="s">
        <v>1170</v>
      </c>
      <c r="AG66" s="297" t="s">
        <v>1170</v>
      </c>
      <c r="AH66" s="297" t="s">
        <v>1170</v>
      </c>
      <c r="AI66" s="286" t="s">
        <v>741</v>
      </c>
      <c r="AJ66" s="286" t="s">
        <v>741</v>
      </c>
      <c r="AK66" s="286" t="s">
        <v>741</v>
      </c>
      <c r="AL66" s="286" t="s">
        <v>741</v>
      </c>
      <c r="AM66" s="286" t="s">
        <v>741</v>
      </c>
      <c r="AN66" s="297" t="s">
        <v>1170</v>
      </c>
      <c r="AO66" s="297" t="s">
        <v>1170</v>
      </c>
      <c r="AP66" s="297" t="s">
        <v>1170</v>
      </c>
      <c r="AQ66" s="297" t="s">
        <v>1170</v>
      </c>
      <c r="AR66" s="297" t="s">
        <v>1170</v>
      </c>
      <c r="AS66" s="297" t="s">
        <v>1170</v>
      </c>
      <c r="AT66" s="297" t="s">
        <v>1170</v>
      </c>
      <c r="AU66" s="297" t="s">
        <v>1170</v>
      </c>
      <c r="AV66" s="963"/>
      <c r="AW66" s="950"/>
      <c r="AX66" s="950"/>
      <c r="AY66" s="962"/>
      <c r="AZ66" s="947"/>
      <c r="BA66" s="947"/>
      <c r="BB66" s="947"/>
      <c r="BC66" s="947"/>
      <c r="BD66" s="947"/>
      <c r="BE66" s="947"/>
      <c r="BF66" s="947"/>
      <c r="BG66" s="947"/>
      <c r="BH66" s="947"/>
      <c r="BI66" s="947"/>
      <c r="BJ66" s="947"/>
      <c r="BK66" s="947"/>
      <c r="BL66" s="947"/>
      <c r="BM66" s="1012"/>
      <c r="BN66" s="954"/>
      <c r="BO66" s="954"/>
      <c r="BP66" s="954"/>
      <c r="BQ66" s="954"/>
      <c r="BR66" s="954"/>
      <c r="BS66" s="954"/>
      <c r="BT66" s="954"/>
      <c r="BU66" s="981"/>
      <c r="BV66" s="981"/>
      <c r="BW66" s="981"/>
      <c r="BX66" s="981"/>
      <c r="BY66" s="954"/>
      <c r="BZ66" s="1039"/>
      <c r="CA66" s="1041"/>
      <c r="CB66" s="1040"/>
      <c r="CC66" s="997"/>
      <c r="CD66" s="561" t="s">
        <v>1184</v>
      </c>
      <c r="CE66" s="391">
        <v>0</v>
      </c>
      <c r="CF66" s="419" t="s">
        <v>1233</v>
      </c>
      <c r="CG66" s="392">
        <v>0</v>
      </c>
      <c r="CH66" s="420" t="s">
        <v>1299</v>
      </c>
      <c r="CI66" s="391">
        <v>0</v>
      </c>
      <c r="CJ66" s="420" t="s">
        <v>1312</v>
      </c>
      <c r="CK66" s="391">
        <v>0</v>
      </c>
      <c r="CL66" s="420" t="s">
        <v>1331</v>
      </c>
      <c r="CM66" s="663">
        <v>0</v>
      </c>
      <c r="CN66" s="675"/>
      <c r="CO66" s="676"/>
      <c r="CP66" s="692"/>
      <c r="CQ66" s="693"/>
      <c r="CR66" s="420"/>
      <c r="CS66" s="391"/>
      <c r="CT66" s="420" t="s">
        <v>1323</v>
      </c>
      <c r="CU66" s="391"/>
      <c r="CV66" s="420" t="s">
        <v>1323</v>
      </c>
      <c r="CW66" s="391"/>
      <c r="CX66" s="841" t="s">
        <v>1323</v>
      </c>
      <c r="CY66" s="391"/>
      <c r="CZ66" s="420" t="s">
        <v>1430</v>
      </c>
      <c r="DA66" s="861"/>
      <c r="DB66" s="420"/>
      <c r="DC66" s="861"/>
    </row>
    <row r="67" spans="1:107" s="388" customFormat="1" ht="30" customHeight="1">
      <c r="A67" s="1047"/>
      <c r="B67" s="1043"/>
      <c r="C67" s="1043"/>
      <c r="D67" s="1043"/>
      <c r="E67" s="1043"/>
      <c r="F67" s="959"/>
      <c r="G67" s="1048"/>
      <c r="H67" s="1051"/>
      <c r="I67" s="1051"/>
      <c r="J67" s="960"/>
      <c r="K67" s="1006"/>
      <c r="L67" s="1039"/>
      <c r="M67" s="878"/>
      <c r="N67" s="960"/>
      <c r="O67" s="960"/>
      <c r="P67" s="960"/>
      <c r="Q67" s="34"/>
      <c r="R67" s="34" t="s">
        <v>1167</v>
      </c>
      <c r="S67" s="37" t="s">
        <v>1332</v>
      </c>
      <c r="T67" s="45">
        <v>1</v>
      </c>
      <c r="U67" s="45" t="s">
        <v>51</v>
      </c>
      <c r="V67" s="297" t="s">
        <v>1183</v>
      </c>
      <c r="W67" s="297" t="s">
        <v>1183</v>
      </c>
      <c r="X67" s="297" t="s">
        <v>1183</v>
      </c>
      <c r="Y67" s="297" t="s">
        <v>1183</v>
      </c>
      <c r="Z67" s="297" t="s">
        <v>1183</v>
      </c>
      <c r="AA67" s="297" t="s">
        <v>1183</v>
      </c>
      <c r="AB67" s="297" t="s">
        <v>1183</v>
      </c>
      <c r="AC67" s="297" t="s">
        <v>1183</v>
      </c>
      <c r="AD67" s="297" t="s">
        <v>1183</v>
      </c>
      <c r="AE67" s="297" t="s">
        <v>1183</v>
      </c>
      <c r="AF67" s="297" t="s">
        <v>1183</v>
      </c>
      <c r="AG67" s="297" t="s">
        <v>1197</v>
      </c>
      <c r="AH67" s="297" t="s">
        <v>1183</v>
      </c>
      <c r="AI67" s="286" t="s">
        <v>741</v>
      </c>
      <c r="AJ67" s="286" t="s">
        <v>741</v>
      </c>
      <c r="AK67" s="286" t="s">
        <v>741</v>
      </c>
      <c r="AL67" s="286" t="s">
        <v>741</v>
      </c>
      <c r="AM67" s="286" t="s">
        <v>741</v>
      </c>
      <c r="AN67" s="286" t="s">
        <v>741</v>
      </c>
      <c r="AO67" s="286" t="s">
        <v>741</v>
      </c>
      <c r="AP67" s="286" t="s">
        <v>741</v>
      </c>
      <c r="AQ67" s="286" t="s">
        <v>62</v>
      </c>
      <c r="AR67" s="286" t="s">
        <v>62</v>
      </c>
      <c r="AS67" s="286" t="s">
        <v>741</v>
      </c>
      <c r="AT67" s="286" t="s">
        <v>47</v>
      </c>
      <c r="AU67" s="286" t="s">
        <v>741</v>
      </c>
      <c r="AV67" s="963"/>
      <c r="AW67" s="950"/>
      <c r="AX67" s="950"/>
      <c r="AY67" s="962"/>
      <c r="AZ67" s="947"/>
      <c r="BA67" s="947"/>
      <c r="BB67" s="947"/>
      <c r="BC67" s="947"/>
      <c r="BD67" s="947"/>
      <c r="BE67" s="947"/>
      <c r="BF67" s="947"/>
      <c r="BG67" s="947"/>
      <c r="BH67" s="947"/>
      <c r="BI67" s="947"/>
      <c r="BJ67" s="947"/>
      <c r="BK67" s="947"/>
      <c r="BL67" s="947"/>
      <c r="BM67" s="1012"/>
      <c r="BN67" s="954"/>
      <c r="BO67" s="954"/>
      <c r="BP67" s="954"/>
      <c r="BQ67" s="954"/>
      <c r="BR67" s="954"/>
      <c r="BS67" s="954"/>
      <c r="BT67" s="954"/>
      <c r="BU67" s="286" t="s">
        <v>62</v>
      </c>
      <c r="BV67" s="286" t="s">
        <v>62</v>
      </c>
      <c r="BW67" s="286" t="s">
        <v>62</v>
      </c>
      <c r="BX67" s="286" t="s">
        <v>47</v>
      </c>
      <c r="BY67" s="954"/>
      <c r="BZ67" s="1039"/>
      <c r="CA67" s="1041"/>
      <c r="CB67" s="1040"/>
      <c r="CC67" s="997"/>
      <c r="CD67" s="561" t="s">
        <v>1184</v>
      </c>
      <c r="CE67" s="391">
        <v>0</v>
      </c>
      <c r="CF67" s="419" t="s">
        <v>1233</v>
      </c>
      <c r="CG67" s="392">
        <v>0</v>
      </c>
      <c r="CH67" s="420" t="s">
        <v>1299</v>
      </c>
      <c r="CI67" s="391">
        <v>0</v>
      </c>
      <c r="CJ67" s="420" t="s">
        <v>1312</v>
      </c>
      <c r="CK67" s="391">
        <v>0</v>
      </c>
      <c r="CL67" s="420" t="s">
        <v>1331</v>
      </c>
      <c r="CM67" s="663">
        <v>0</v>
      </c>
      <c r="CN67" s="678" t="s">
        <v>1348</v>
      </c>
      <c r="CO67" s="679">
        <v>0.2</v>
      </c>
      <c r="CP67" s="692" t="s">
        <v>1349</v>
      </c>
      <c r="CQ67" s="693">
        <v>0.2</v>
      </c>
      <c r="CR67" s="420" t="s">
        <v>1350</v>
      </c>
      <c r="CS67" s="391">
        <v>0.2</v>
      </c>
      <c r="CT67" s="420" t="s">
        <v>1351</v>
      </c>
      <c r="CU67" s="391">
        <v>0.7</v>
      </c>
      <c r="CV67" s="420" t="s">
        <v>1352</v>
      </c>
      <c r="CW67" s="391">
        <v>0.8</v>
      </c>
      <c r="CX67" s="841" t="s">
        <v>1353</v>
      </c>
      <c r="CY67" s="391">
        <v>0.9</v>
      </c>
      <c r="CZ67" s="420" t="s">
        <v>2631</v>
      </c>
      <c r="DA67" s="861">
        <v>1</v>
      </c>
      <c r="DB67" s="420"/>
      <c r="DC67" s="861"/>
    </row>
    <row r="68" spans="1:107" s="388" customFormat="1" ht="30" customHeight="1">
      <c r="A68" s="1047" t="s">
        <v>176</v>
      </c>
      <c r="B68" s="1043"/>
      <c r="C68" s="1043"/>
      <c r="D68" s="1043"/>
      <c r="E68" s="1043"/>
      <c r="F68" s="959"/>
      <c r="G68" s="1048"/>
      <c r="H68" s="1051"/>
      <c r="I68" s="1051"/>
      <c r="J68" s="960"/>
      <c r="K68" s="1006"/>
      <c r="L68" s="1039"/>
      <c r="M68" s="878"/>
      <c r="N68" s="960"/>
      <c r="O68" s="960">
        <v>1</v>
      </c>
      <c r="P68" s="968" t="s">
        <v>1354</v>
      </c>
      <c r="Q68" s="34"/>
      <c r="R68" s="34" t="s">
        <v>1167</v>
      </c>
      <c r="S68" s="37" t="s">
        <v>1209</v>
      </c>
      <c r="T68" s="45"/>
      <c r="U68" s="649" t="s">
        <v>1169</v>
      </c>
      <c r="V68" s="297" t="s">
        <v>1183</v>
      </c>
      <c r="W68" s="297" t="s">
        <v>1183</v>
      </c>
      <c r="X68" s="297" t="s">
        <v>1183</v>
      </c>
      <c r="Y68" s="297" t="s">
        <v>1183</v>
      </c>
      <c r="Z68" s="297" t="s">
        <v>1183</v>
      </c>
      <c r="AA68" s="297" t="s">
        <v>1170</v>
      </c>
      <c r="AB68" s="297" t="s">
        <v>1170</v>
      </c>
      <c r="AC68" s="297" t="s">
        <v>1170</v>
      </c>
      <c r="AD68" s="297" t="s">
        <v>1170</v>
      </c>
      <c r="AE68" s="297" t="s">
        <v>1170</v>
      </c>
      <c r="AF68" s="297" t="s">
        <v>1170</v>
      </c>
      <c r="AG68" s="297" t="s">
        <v>1170</v>
      </c>
      <c r="AH68" s="297" t="s">
        <v>1170</v>
      </c>
      <c r="AI68" s="286" t="s">
        <v>741</v>
      </c>
      <c r="AJ68" s="286" t="s">
        <v>741</v>
      </c>
      <c r="AK68" s="286" t="s">
        <v>741</v>
      </c>
      <c r="AL68" s="286" t="s">
        <v>62</v>
      </c>
      <c r="AM68" s="286" t="s">
        <v>62</v>
      </c>
      <c r="AN68" s="297" t="s">
        <v>1170</v>
      </c>
      <c r="AO68" s="297" t="s">
        <v>1170</v>
      </c>
      <c r="AP68" s="297" t="s">
        <v>1170</v>
      </c>
      <c r="AQ68" s="297" t="s">
        <v>1170</v>
      </c>
      <c r="AR68" s="297" t="s">
        <v>1170</v>
      </c>
      <c r="AS68" s="297" t="s">
        <v>1170</v>
      </c>
      <c r="AT68" s="297" t="s">
        <v>1170</v>
      </c>
      <c r="AU68" s="297" t="s">
        <v>1170</v>
      </c>
      <c r="AV68" s="963" t="s">
        <v>1328</v>
      </c>
      <c r="AW68" s="950" t="s">
        <v>318</v>
      </c>
      <c r="AX68" s="950">
        <v>1</v>
      </c>
      <c r="AY68" s="961" t="str">
        <f>+U71</f>
        <v>Diciembre</v>
      </c>
      <c r="AZ68" s="947" t="s">
        <v>1183</v>
      </c>
      <c r="BA68" s="947" t="s">
        <v>1183</v>
      </c>
      <c r="BB68" s="947" t="s">
        <v>1183</v>
      </c>
      <c r="BC68" s="947" t="s">
        <v>1183</v>
      </c>
      <c r="BD68" s="947" t="s">
        <v>1183</v>
      </c>
      <c r="BE68" s="947" t="s">
        <v>1183</v>
      </c>
      <c r="BF68" s="947" t="s">
        <v>1183</v>
      </c>
      <c r="BG68" s="947" t="s">
        <v>1183</v>
      </c>
      <c r="BH68" s="947" t="s">
        <v>1183</v>
      </c>
      <c r="BI68" s="947" t="s">
        <v>1183</v>
      </c>
      <c r="BJ68" s="947" t="s">
        <v>1183</v>
      </c>
      <c r="BK68" s="947" t="s">
        <v>1197</v>
      </c>
      <c r="BL68" s="947" t="s">
        <v>1183</v>
      </c>
      <c r="BM68" s="1012" t="s">
        <v>741</v>
      </c>
      <c r="BN68" s="954" t="s">
        <v>741</v>
      </c>
      <c r="BO68" s="954" t="s">
        <v>741</v>
      </c>
      <c r="BP68" s="954" t="s">
        <v>62</v>
      </c>
      <c r="BQ68" s="954" t="s">
        <v>62</v>
      </c>
      <c r="BR68" s="954" t="s">
        <v>741</v>
      </c>
      <c r="BS68" s="954" t="s">
        <v>741</v>
      </c>
      <c r="BT68" s="954" t="s">
        <v>741</v>
      </c>
      <c r="BU68" s="980" t="s">
        <v>1170</v>
      </c>
      <c r="BV68" s="980" t="s">
        <v>1170</v>
      </c>
      <c r="BW68" s="980" t="s">
        <v>1170</v>
      </c>
      <c r="BX68" s="980" t="s">
        <v>1170</v>
      </c>
      <c r="BY68" s="954" t="s">
        <v>741</v>
      </c>
      <c r="BZ68" s="1039"/>
      <c r="CA68" s="1041"/>
      <c r="CB68" s="1040"/>
      <c r="CC68" s="997"/>
      <c r="CD68" s="561" t="s">
        <v>1184</v>
      </c>
      <c r="CE68" s="391">
        <v>0</v>
      </c>
      <c r="CF68" s="419" t="s">
        <v>1233</v>
      </c>
      <c r="CG68" s="392">
        <v>0</v>
      </c>
      <c r="CH68" s="420" t="s">
        <v>1299</v>
      </c>
      <c r="CI68" s="391">
        <v>0</v>
      </c>
      <c r="CJ68" s="420" t="s">
        <v>1329</v>
      </c>
      <c r="CK68" s="391">
        <v>0.05</v>
      </c>
      <c r="CL68" s="420" t="s">
        <v>1344</v>
      </c>
      <c r="CM68" s="663">
        <v>0.06</v>
      </c>
      <c r="CN68" s="675"/>
      <c r="CO68" s="676"/>
      <c r="CP68" s="692"/>
      <c r="CQ68" s="693"/>
      <c r="CR68" s="420"/>
      <c r="CS68" s="391"/>
      <c r="CT68" s="420" t="s">
        <v>1323</v>
      </c>
      <c r="CU68" s="391"/>
      <c r="CV68" s="420" t="s">
        <v>1323</v>
      </c>
      <c r="CW68" s="391"/>
      <c r="CX68" s="841" t="s">
        <v>1323</v>
      </c>
      <c r="CY68" s="391"/>
      <c r="CZ68" s="420" t="s">
        <v>1430</v>
      </c>
      <c r="DA68" s="861"/>
      <c r="DB68" s="420"/>
      <c r="DC68" s="861"/>
    </row>
    <row r="69" spans="1:107" s="388" customFormat="1" ht="30" customHeight="1">
      <c r="A69" s="1047"/>
      <c r="B69" s="1043"/>
      <c r="C69" s="1043"/>
      <c r="D69" s="1043"/>
      <c r="E69" s="1043"/>
      <c r="F69" s="959"/>
      <c r="G69" s="1048"/>
      <c r="H69" s="1051"/>
      <c r="I69" s="1051"/>
      <c r="J69" s="960"/>
      <c r="K69" s="1006"/>
      <c r="L69" s="1039"/>
      <c r="M69" s="878"/>
      <c r="N69" s="960"/>
      <c r="O69" s="960"/>
      <c r="P69" s="960"/>
      <c r="Q69" s="34"/>
      <c r="R69" s="34" t="s">
        <v>1167</v>
      </c>
      <c r="S69" s="37" t="s">
        <v>1215</v>
      </c>
      <c r="T69" s="45"/>
      <c r="U69" s="649" t="s">
        <v>1169</v>
      </c>
      <c r="V69" s="297" t="s">
        <v>1183</v>
      </c>
      <c r="W69" s="297" t="s">
        <v>1183</v>
      </c>
      <c r="X69" s="297" t="s">
        <v>1183</v>
      </c>
      <c r="Y69" s="297" t="s">
        <v>1183</v>
      </c>
      <c r="Z69" s="297" t="s">
        <v>1183</v>
      </c>
      <c r="AA69" s="297" t="s">
        <v>1170</v>
      </c>
      <c r="AB69" s="297" t="s">
        <v>1170</v>
      </c>
      <c r="AC69" s="297" t="s">
        <v>1170</v>
      </c>
      <c r="AD69" s="297" t="s">
        <v>1170</v>
      </c>
      <c r="AE69" s="297" t="s">
        <v>1170</v>
      </c>
      <c r="AF69" s="297" t="s">
        <v>1170</v>
      </c>
      <c r="AG69" s="297" t="s">
        <v>1170</v>
      </c>
      <c r="AH69" s="297" t="s">
        <v>1170</v>
      </c>
      <c r="AI69" s="286" t="s">
        <v>741</v>
      </c>
      <c r="AJ69" s="286" t="s">
        <v>741</v>
      </c>
      <c r="AK69" s="286" t="s">
        <v>741</v>
      </c>
      <c r="AL69" s="286" t="s">
        <v>741</v>
      </c>
      <c r="AM69" s="286" t="s">
        <v>741</v>
      </c>
      <c r="AN69" s="297" t="s">
        <v>1170</v>
      </c>
      <c r="AO69" s="297" t="s">
        <v>1170</v>
      </c>
      <c r="AP69" s="297" t="s">
        <v>1170</v>
      </c>
      <c r="AQ69" s="297" t="s">
        <v>1170</v>
      </c>
      <c r="AR69" s="297" t="s">
        <v>1170</v>
      </c>
      <c r="AS69" s="297" t="s">
        <v>1170</v>
      </c>
      <c r="AT69" s="297" t="s">
        <v>1170</v>
      </c>
      <c r="AU69" s="297" t="s">
        <v>1170</v>
      </c>
      <c r="AV69" s="963"/>
      <c r="AW69" s="950"/>
      <c r="AX69" s="950"/>
      <c r="AY69" s="962"/>
      <c r="AZ69" s="947"/>
      <c r="BA69" s="947"/>
      <c r="BB69" s="947"/>
      <c r="BC69" s="947"/>
      <c r="BD69" s="947"/>
      <c r="BE69" s="947"/>
      <c r="BF69" s="947"/>
      <c r="BG69" s="947"/>
      <c r="BH69" s="947"/>
      <c r="BI69" s="947"/>
      <c r="BJ69" s="947"/>
      <c r="BK69" s="947"/>
      <c r="BL69" s="947"/>
      <c r="BM69" s="1012"/>
      <c r="BN69" s="954"/>
      <c r="BO69" s="954"/>
      <c r="BP69" s="954"/>
      <c r="BQ69" s="954"/>
      <c r="BR69" s="954"/>
      <c r="BS69" s="954"/>
      <c r="BT69" s="954"/>
      <c r="BU69" s="1019"/>
      <c r="BV69" s="1019"/>
      <c r="BW69" s="1019"/>
      <c r="BX69" s="1019"/>
      <c r="BY69" s="954"/>
      <c r="BZ69" s="1039"/>
      <c r="CA69" s="1041"/>
      <c r="CB69" s="1040"/>
      <c r="CC69" s="997"/>
      <c r="CD69" s="561" t="s">
        <v>1184</v>
      </c>
      <c r="CE69" s="391">
        <v>0</v>
      </c>
      <c r="CF69" s="419" t="s">
        <v>1233</v>
      </c>
      <c r="CG69" s="392">
        <v>0</v>
      </c>
      <c r="CH69" s="420" t="s">
        <v>1299</v>
      </c>
      <c r="CI69" s="391">
        <v>0</v>
      </c>
      <c r="CJ69" s="420" t="s">
        <v>1312</v>
      </c>
      <c r="CK69" s="391">
        <v>0</v>
      </c>
      <c r="CL69" s="420" t="s">
        <v>1331</v>
      </c>
      <c r="CM69" s="663">
        <v>0</v>
      </c>
      <c r="CN69" s="675"/>
      <c r="CO69" s="676"/>
      <c r="CP69" s="692"/>
      <c r="CQ69" s="693"/>
      <c r="CR69" s="420"/>
      <c r="CS69" s="391"/>
      <c r="CT69" s="420" t="s">
        <v>1323</v>
      </c>
      <c r="CU69" s="391"/>
      <c r="CV69" s="420" t="s">
        <v>1323</v>
      </c>
      <c r="CW69" s="391"/>
      <c r="CX69" s="841" t="s">
        <v>1323</v>
      </c>
      <c r="CY69" s="391"/>
      <c r="CZ69" s="420" t="s">
        <v>1430</v>
      </c>
      <c r="DA69" s="861"/>
      <c r="DB69" s="420"/>
      <c r="DC69" s="861"/>
    </row>
    <row r="70" spans="1:107" s="388" customFormat="1" ht="30" customHeight="1">
      <c r="A70" s="1047"/>
      <c r="B70" s="1043"/>
      <c r="C70" s="1043"/>
      <c r="D70" s="1043"/>
      <c r="E70" s="1043"/>
      <c r="F70" s="959"/>
      <c r="G70" s="1048"/>
      <c r="H70" s="1051"/>
      <c r="I70" s="1051"/>
      <c r="J70" s="960"/>
      <c r="K70" s="1006"/>
      <c r="L70" s="1039"/>
      <c r="M70" s="878"/>
      <c r="N70" s="960"/>
      <c r="O70" s="960"/>
      <c r="P70" s="960"/>
      <c r="Q70" s="34"/>
      <c r="R70" s="34" t="s">
        <v>1167</v>
      </c>
      <c r="S70" s="37" t="s">
        <v>1216</v>
      </c>
      <c r="T70" s="45"/>
      <c r="U70" s="649" t="s">
        <v>1169</v>
      </c>
      <c r="V70" s="297" t="s">
        <v>1183</v>
      </c>
      <c r="W70" s="297" t="s">
        <v>1183</v>
      </c>
      <c r="X70" s="297" t="s">
        <v>1183</v>
      </c>
      <c r="Y70" s="297" t="s">
        <v>1183</v>
      </c>
      <c r="Z70" s="297" t="s">
        <v>1183</v>
      </c>
      <c r="AA70" s="297" t="s">
        <v>1170</v>
      </c>
      <c r="AB70" s="297" t="s">
        <v>1170</v>
      </c>
      <c r="AC70" s="297" t="s">
        <v>1170</v>
      </c>
      <c r="AD70" s="297" t="s">
        <v>1170</v>
      </c>
      <c r="AE70" s="297" t="s">
        <v>1170</v>
      </c>
      <c r="AF70" s="297" t="s">
        <v>1170</v>
      </c>
      <c r="AG70" s="297" t="s">
        <v>1170</v>
      </c>
      <c r="AH70" s="297" t="s">
        <v>1170</v>
      </c>
      <c r="AI70" s="286" t="s">
        <v>741</v>
      </c>
      <c r="AJ70" s="286" t="s">
        <v>741</v>
      </c>
      <c r="AK70" s="286" t="s">
        <v>741</v>
      </c>
      <c r="AL70" s="286" t="s">
        <v>741</v>
      </c>
      <c r="AM70" s="286" t="s">
        <v>741</v>
      </c>
      <c r="AN70" s="297" t="s">
        <v>1170</v>
      </c>
      <c r="AO70" s="297" t="s">
        <v>1170</v>
      </c>
      <c r="AP70" s="297" t="s">
        <v>1170</v>
      </c>
      <c r="AQ70" s="297" t="s">
        <v>1170</v>
      </c>
      <c r="AR70" s="297" t="s">
        <v>1170</v>
      </c>
      <c r="AS70" s="297" t="s">
        <v>1170</v>
      </c>
      <c r="AT70" s="297" t="s">
        <v>1170</v>
      </c>
      <c r="AU70" s="297" t="s">
        <v>1170</v>
      </c>
      <c r="AV70" s="963"/>
      <c r="AW70" s="950"/>
      <c r="AX70" s="950"/>
      <c r="AY70" s="962"/>
      <c r="AZ70" s="947"/>
      <c r="BA70" s="947"/>
      <c r="BB70" s="947"/>
      <c r="BC70" s="947"/>
      <c r="BD70" s="947"/>
      <c r="BE70" s="947"/>
      <c r="BF70" s="947"/>
      <c r="BG70" s="947"/>
      <c r="BH70" s="947"/>
      <c r="BI70" s="947"/>
      <c r="BJ70" s="947"/>
      <c r="BK70" s="947"/>
      <c r="BL70" s="947"/>
      <c r="BM70" s="1012"/>
      <c r="BN70" s="954"/>
      <c r="BO70" s="954"/>
      <c r="BP70" s="954"/>
      <c r="BQ70" s="954"/>
      <c r="BR70" s="954"/>
      <c r="BS70" s="954"/>
      <c r="BT70" s="954"/>
      <c r="BU70" s="981"/>
      <c r="BV70" s="981"/>
      <c r="BW70" s="981"/>
      <c r="BX70" s="981"/>
      <c r="BY70" s="954"/>
      <c r="BZ70" s="1039"/>
      <c r="CA70" s="1041"/>
      <c r="CB70" s="1040"/>
      <c r="CC70" s="997"/>
      <c r="CD70" s="561" t="s">
        <v>1184</v>
      </c>
      <c r="CE70" s="391">
        <v>0</v>
      </c>
      <c r="CF70" s="419" t="s">
        <v>1233</v>
      </c>
      <c r="CG70" s="392">
        <v>0</v>
      </c>
      <c r="CH70" s="420" t="s">
        <v>1299</v>
      </c>
      <c r="CI70" s="391">
        <v>0</v>
      </c>
      <c r="CJ70" s="420" t="s">
        <v>1312</v>
      </c>
      <c r="CK70" s="391">
        <v>0</v>
      </c>
      <c r="CL70" s="420" t="s">
        <v>1331</v>
      </c>
      <c r="CM70" s="663">
        <v>0</v>
      </c>
      <c r="CN70" s="675"/>
      <c r="CO70" s="676"/>
      <c r="CP70" s="692"/>
      <c r="CQ70" s="693"/>
      <c r="CR70" s="420"/>
      <c r="CS70" s="391"/>
      <c r="CT70" s="420" t="s">
        <v>1323</v>
      </c>
      <c r="CU70" s="391"/>
      <c r="CV70" s="420" t="s">
        <v>1323</v>
      </c>
      <c r="CW70" s="391"/>
      <c r="CX70" s="841" t="s">
        <v>1323</v>
      </c>
      <c r="CY70" s="391"/>
      <c r="CZ70" s="420" t="s">
        <v>1430</v>
      </c>
      <c r="DA70" s="861"/>
      <c r="DB70" s="420"/>
      <c r="DC70" s="861"/>
    </row>
    <row r="71" spans="1:107" s="388" customFormat="1" ht="30" customHeight="1">
      <c r="A71" s="1047"/>
      <c r="B71" s="1043"/>
      <c r="C71" s="1043"/>
      <c r="D71" s="1043"/>
      <c r="E71" s="1043"/>
      <c r="F71" s="959"/>
      <c r="G71" s="1048"/>
      <c r="H71" s="1051"/>
      <c r="I71" s="1051"/>
      <c r="J71" s="960"/>
      <c r="K71" s="1006"/>
      <c r="L71" s="1039"/>
      <c r="M71" s="878"/>
      <c r="N71" s="960"/>
      <c r="O71" s="960"/>
      <c r="P71" s="960"/>
      <c r="Q71" s="34"/>
      <c r="R71" s="34" t="s">
        <v>1167</v>
      </c>
      <c r="S71" s="37" t="s">
        <v>1332</v>
      </c>
      <c r="T71" s="45">
        <v>1</v>
      </c>
      <c r="U71" s="45" t="s">
        <v>51</v>
      </c>
      <c r="V71" s="297" t="s">
        <v>1183</v>
      </c>
      <c r="W71" s="297" t="s">
        <v>1183</v>
      </c>
      <c r="X71" s="297" t="s">
        <v>1183</v>
      </c>
      <c r="Y71" s="297" t="s">
        <v>1183</v>
      </c>
      <c r="Z71" s="297" t="s">
        <v>1183</v>
      </c>
      <c r="AA71" s="297" t="s">
        <v>1183</v>
      </c>
      <c r="AB71" s="297" t="s">
        <v>1183</v>
      </c>
      <c r="AC71" s="297" t="s">
        <v>1183</v>
      </c>
      <c r="AD71" s="297" t="s">
        <v>1183</v>
      </c>
      <c r="AE71" s="297" t="s">
        <v>1183</v>
      </c>
      <c r="AF71" s="297" t="s">
        <v>1183</v>
      </c>
      <c r="AG71" s="297" t="s">
        <v>1197</v>
      </c>
      <c r="AH71" s="297" t="s">
        <v>1183</v>
      </c>
      <c r="AI71" s="286" t="s">
        <v>741</v>
      </c>
      <c r="AJ71" s="286" t="s">
        <v>741</v>
      </c>
      <c r="AK71" s="286" t="s">
        <v>741</v>
      </c>
      <c r="AL71" s="286" t="s">
        <v>741</v>
      </c>
      <c r="AM71" s="286" t="s">
        <v>741</v>
      </c>
      <c r="AN71" s="286" t="s">
        <v>741</v>
      </c>
      <c r="AO71" s="286" t="s">
        <v>741</v>
      </c>
      <c r="AP71" s="286" t="s">
        <v>741</v>
      </c>
      <c r="AQ71" s="286" t="s">
        <v>62</v>
      </c>
      <c r="AR71" s="286" t="s">
        <v>62</v>
      </c>
      <c r="AS71" s="286" t="s">
        <v>741</v>
      </c>
      <c r="AT71" s="286" t="s">
        <v>47</v>
      </c>
      <c r="AU71" s="286" t="s">
        <v>741</v>
      </c>
      <c r="AV71" s="963"/>
      <c r="AW71" s="950"/>
      <c r="AX71" s="950"/>
      <c r="AY71" s="962"/>
      <c r="AZ71" s="947"/>
      <c r="BA71" s="947"/>
      <c r="BB71" s="947"/>
      <c r="BC71" s="947"/>
      <c r="BD71" s="947"/>
      <c r="BE71" s="947"/>
      <c r="BF71" s="947"/>
      <c r="BG71" s="947"/>
      <c r="BH71" s="947"/>
      <c r="BI71" s="947"/>
      <c r="BJ71" s="947"/>
      <c r="BK71" s="947"/>
      <c r="BL71" s="947"/>
      <c r="BM71" s="1012"/>
      <c r="BN71" s="954"/>
      <c r="BO71" s="954"/>
      <c r="BP71" s="954"/>
      <c r="BQ71" s="954"/>
      <c r="BR71" s="954"/>
      <c r="BS71" s="954"/>
      <c r="BT71" s="954"/>
      <c r="BU71" s="286" t="s">
        <v>62</v>
      </c>
      <c r="BV71" s="286" t="s">
        <v>62</v>
      </c>
      <c r="BW71" s="286" t="s">
        <v>62</v>
      </c>
      <c r="BX71" s="286" t="s">
        <v>47</v>
      </c>
      <c r="BY71" s="954"/>
      <c r="BZ71" s="1039"/>
      <c r="CA71" s="1041"/>
      <c r="CB71" s="1040"/>
      <c r="CC71" s="997"/>
      <c r="CD71" s="561" t="s">
        <v>1184</v>
      </c>
      <c r="CE71" s="391">
        <v>0</v>
      </c>
      <c r="CF71" s="419" t="s">
        <v>1233</v>
      </c>
      <c r="CG71" s="392">
        <v>0</v>
      </c>
      <c r="CH71" s="420" t="s">
        <v>1299</v>
      </c>
      <c r="CI71" s="391">
        <v>0</v>
      </c>
      <c r="CJ71" s="420" t="s">
        <v>1312</v>
      </c>
      <c r="CK71" s="391">
        <v>0</v>
      </c>
      <c r="CL71" s="420" t="s">
        <v>1331</v>
      </c>
      <c r="CM71" s="663">
        <v>0</v>
      </c>
      <c r="CN71" s="678" t="s">
        <v>1333</v>
      </c>
      <c r="CO71" s="679">
        <v>7.0000000000000007E-2</v>
      </c>
      <c r="CP71" s="692" t="s">
        <v>1334</v>
      </c>
      <c r="CQ71" s="693">
        <v>0.1</v>
      </c>
      <c r="CR71" s="420" t="s">
        <v>1335</v>
      </c>
      <c r="CS71" s="391">
        <v>0.15</v>
      </c>
      <c r="CT71" s="420" t="s">
        <v>1336</v>
      </c>
      <c r="CU71" s="391">
        <v>0.16</v>
      </c>
      <c r="CV71" s="420" t="s">
        <v>1355</v>
      </c>
      <c r="CW71" s="391">
        <v>0.16</v>
      </c>
      <c r="CX71" s="841" t="s">
        <v>1356</v>
      </c>
      <c r="CY71" s="391">
        <v>0.65</v>
      </c>
      <c r="CZ71" s="420" t="s">
        <v>2639</v>
      </c>
      <c r="DA71" s="861">
        <v>1</v>
      </c>
      <c r="DB71" s="420"/>
      <c r="DC71" s="861"/>
    </row>
    <row r="72" spans="1:107" s="388" customFormat="1" ht="30" customHeight="1">
      <c r="A72" s="1047" t="s">
        <v>186</v>
      </c>
      <c r="B72" s="1043"/>
      <c r="C72" s="1043"/>
      <c r="D72" s="1043"/>
      <c r="E72" s="1043"/>
      <c r="F72" s="959"/>
      <c r="G72" s="1048"/>
      <c r="H72" s="1051"/>
      <c r="I72" s="1051"/>
      <c r="J72" s="960"/>
      <c r="K72" s="1006"/>
      <c r="L72" s="1039"/>
      <c r="M72" s="878"/>
      <c r="N72" s="960"/>
      <c r="O72" s="960">
        <v>1</v>
      </c>
      <c r="P72" s="968" t="s">
        <v>1357</v>
      </c>
      <c r="Q72" s="34"/>
      <c r="R72" s="34" t="s">
        <v>1167</v>
      </c>
      <c r="S72" s="37" t="s">
        <v>1209</v>
      </c>
      <c r="T72" s="45"/>
      <c r="U72" s="649" t="s">
        <v>1169</v>
      </c>
      <c r="V72" s="297" t="s">
        <v>1183</v>
      </c>
      <c r="W72" s="297" t="s">
        <v>1183</v>
      </c>
      <c r="X72" s="297" t="s">
        <v>1183</v>
      </c>
      <c r="Y72" s="297" t="s">
        <v>1183</v>
      </c>
      <c r="Z72" s="297" t="s">
        <v>1183</v>
      </c>
      <c r="AA72" s="297" t="s">
        <v>1170</v>
      </c>
      <c r="AB72" s="297" t="s">
        <v>1170</v>
      </c>
      <c r="AC72" s="297" t="s">
        <v>1170</v>
      </c>
      <c r="AD72" s="297" t="s">
        <v>1170</v>
      </c>
      <c r="AE72" s="297" t="s">
        <v>1170</v>
      </c>
      <c r="AF72" s="297" t="s">
        <v>1170</v>
      </c>
      <c r="AG72" s="297" t="s">
        <v>1170</v>
      </c>
      <c r="AH72" s="297" t="s">
        <v>1170</v>
      </c>
      <c r="AI72" s="286" t="s">
        <v>741</v>
      </c>
      <c r="AJ72" s="286" t="s">
        <v>741</v>
      </c>
      <c r="AK72" s="286" t="s">
        <v>741</v>
      </c>
      <c r="AL72" s="286" t="s">
        <v>62</v>
      </c>
      <c r="AM72" s="286" t="s">
        <v>62</v>
      </c>
      <c r="AN72" s="297" t="s">
        <v>1170</v>
      </c>
      <c r="AO72" s="297" t="s">
        <v>1170</v>
      </c>
      <c r="AP72" s="297" t="s">
        <v>1170</v>
      </c>
      <c r="AQ72" s="297" t="s">
        <v>1170</v>
      </c>
      <c r="AR72" s="297" t="s">
        <v>1170</v>
      </c>
      <c r="AS72" s="297" t="s">
        <v>1170</v>
      </c>
      <c r="AT72" s="297" t="s">
        <v>1170</v>
      </c>
      <c r="AU72" s="297" t="s">
        <v>1170</v>
      </c>
      <c r="AV72" s="963" t="s">
        <v>1328</v>
      </c>
      <c r="AW72" s="950" t="s">
        <v>318</v>
      </c>
      <c r="AX72" s="950">
        <v>1</v>
      </c>
      <c r="AY72" s="961" t="str">
        <f>+U75</f>
        <v>Diciembre</v>
      </c>
      <c r="AZ72" s="947" t="s">
        <v>1183</v>
      </c>
      <c r="BA72" s="947" t="s">
        <v>1183</v>
      </c>
      <c r="BB72" s="947" t="s">
        <v>1183</v>
      </c>
      <c r="BC72" s="947" t="s">
        <v>1183</v>
      </c>
      <c r="BD72" s="947" t="s">
        <v>1183</v>
      </c>
      <c r="BE72" s="947" t="s">
        <v>1183</v>
      </c>
      <c r="BF72" s="947" t="s">
        <v>1183</v>
      </c>
      <c r="BG72" s="947" t="s">
        <v>1183</v>
      </c>
      <c r="BH72" s="947" t="s">
        <v>1183</v>
      </c>
      <c r="BI72" s="947" t="s">
        <v>1183</v>
      </c>
      <c r="BJ72" s="947" t="s">
        <v>1183</v>
      </c>
      <c r="BK72" s="947" t="s">
        <v>1197</v>
      </c>
      <c r="BL72" s="947" t="s">
        <v>1183</v>
      </c>
      <c r="BM72" s="1012" t="s">
        <v>741</v>
      </c>
      <c r="BN72" s="954" t="s">
        <v>741</v>
      </c>
      <c r="BO72" s="954" t="s">
        <v>741</v>
      </c>
      <c r="BP72" s="954" t="s">
        <v>62</v>
      </c>
      <c r="BQ72" s="954" t="s">
        <v>62</v>
      </c>
      <c r="BR72" s="954" t="s">
        <v>741</v>
      </c>
      <c r="BS72" s="954" t="s">
        <v>741</v>
      </c>
      <c r="BT72" s="954" t="s">
        <v>741</v>
      </c>
      <c r="BU72" s="980" t="s">
        <v>1170</v>
      </c>
      <c r="BV72" s="980" t="s">
        <v>1170</v>
      </c>
      <c r="BW72" s="980" t="s">
        <v>1170</v>
      </c>
      <c r="BX72" s="980" t="s">
        <v>1170</v>
      </c>
      <c r="BY72" s="954" t="s">
        <v>741</v>
      </c>
      <c r="BZ72" s="1039"/>
      <c r="CA72" s="1041"/>
      <c r="CB72" s="1040"/>
      <c r="CC72" s="997"/>
      <c r="CD72" s="561" t="s">
        <v>1184</v>
      </c>
      <c r="CE72" s="391">
        <v>0</v>
      </c>
      <c r="CF72" s="419" t="s">
        <v>1233</v>
      </c>
      <c r="CG72" s="392">
        <v>0</v>
      </c>
      <c r="CH72" s="420" t="s">
        <v>1299</v>
      </c>
      <c r="CI72" s="391">
        <v>0</v>
      </c>
      <c r="CJ72" s="420" t="s">
        <v>1329</v>
      </c>
      <c r="CK72" s="391">
        <v>0.05</v>
      </c>
      <c r="CL72" s="420" t="s">
        <v>1344</v>
      </c>
      <c r="CM72" s="663">
        <v>0.06</v>
      </c>
      <c r="CN72" s="675"/>
      <c r="CO72" s="676"/>
      <c r="CP72" s="692"/>
      <c r="CQ72" s="693"/>
      <c r="CR72" s="420"/>
      <c r="CS72" s="391"/>
      <c r="CT72" s="420" t="s">
        <v>1323</v>
      </c>
      <c r="CU72" s="391"/>
      <c r="CV72" s="420" t="s">
        <v>1323</v>
      </c>
      <c r="CW72" s="391"/>
      <c r="CX72" s="841" t="s">
        <v>1323</v>
      </c>
      <c r="CY72" s="391"/>
      <c r="CZ72" s="420" t="s">
        <v>1430</v>
      </c>
      <c r="DA72" s="861"/>
      <c r="DB72" s="420"/>
      <c r="DC72" s="861"/>
    </row>
    <row r="73" spans="1:107" s="388" customFormat="1" ht="30" customHeight="1">
      <c r="A73" s="1047"/>
      <c r="B73" s="1043"/>
      <c r="C73" s="1043"/>
      <c r="D73" s="1043"/>
      <c r="E73" s="1043"/>
      <c r="F73" s="959"/>
      <c r="G73" s="1048"/>
      <c r="H73" s="1051"/>
      <c r="I73" s="1051"/>
      <c r="J73" s="960"/>
      <c r="K73" s="1006"/>
      <c r="L73" s="1039"/>
      <c r="M73" s="878"/>
      <c r="N73" s="960"/>
      <c r="O73" s="960"/>
      <c r="P73" s="960"/>
      <c r="Q73" s="34"/>
      <c r="R73" s="34" t="s">
        <v>1167</v>
      </c>
      <c r="S73" s="37" t="s">
        <v>1215</v>
      </c>
      <c r="T73" s="45"/>
      <c r="U73" s="649" t="s">
        <v>1169</v>
      </c>
      <c r="V73" s="297" t="s">
        <v>1183</v>
      </c>
      <c r="W73" s="297" t="s">
        <v>1183</v>
      </c>
      <c r="X73" s="297" t="s">
        <v>1183</v>
      </c>
      <c r="Y73" s="297" t="s">
        <v>1183</v>
      </c>
      <c r="Z73" s="297" t="s">
        <v>1183</v>
      </c>
      <c r="AA73" s="297" t="s">
        <v>1170</v>
      </c>
      <c r="AB73" s="297" t="s">
        <v>1170</v>
      </c>
      <c r="AC73" s="297" t="s">
        <v>1170</v>
      </c>
      <c r="AD73" s="297" t="s">
        <v>1170</v>
      </c>
      <c r="AE73" s="297" t="s">
        <v>1170</v>
      </c>
      <c r="AF73" s="297" t="s">
        <v>1170</v>
      </c>
      <c r="AG73" s="297" t="s">
        <v>1170</v>
      </c>
      <c r="AH73" s="297" t="s">
        <v>1170</v>
      </c>
      <c r="AI73" s="286" t="s">
        <v>741</v>
      </c>
      <c r="AJ73" s="286" t="s">
        <v>741</v>
      </c>
      <c r="AK73" s="286" t="s">
        <v>741</v>
      </c>
      <c r="AL73" s="286" t="s">
        <v>741</v>
      </c>
      <c r="AM73" s="286" t="s">
        <v>741</v>
      </c>
      <c r="AN73" s="297" t="s">
        <v>1170</v>
      </c>
      <c r="AO73" s="297" t="s">
        <v>1170</v>
      </c>
      <c r="AP73" s="297" t="s">
        <v>1170</v>
      </c>
      <c r="AQ73" s="297" t="s">
        <v>1170</v>
      </c>
      <c r="AR73" s="297" t="s">
        <v>1170</v>
      </c>
      <c r="AS73" s="297" t="s">
        <v>1170</v>
      </c>
      <c r="AT73" s="297" t="s">
        <v>1170</v>
      </c>
      <c r="AU73" s="297" t="s">
        <v>1170</v>
      </c>
      <c r="AV73" s="963"/>
      <c r="AW73" s="950"/>
      <c r="AX73" s="950"/>
      <c r="AY73" s="962"/>
      <c r="AZ73" s="947"/>
      <c r="BA73" s="947"/>
      <c r="BB73" s="947"/>
      <c r="BC73" s="947"/>
      <c r="BD73" s="947"/>
      <c r="BE73" s="947"/>
      <c r="BF73" s="947"/>
      <c r="BG73" s="947"/>
      <c r="BH73" s="947"/>
      <c r="BI73" s="947"/>
      <c r="BJ73" s="947"/>
      <c r="BK73" s="947"/>
      <c r="BL73" s="947"/>
      <c r="BM73" s="1012"/>
      <c r="BN73" s="954"/>
      <c r="BO73" s="954"/>
      <c r="BP73" s="954"/>
      <c r="BQ73" s="954"/>
      <c r="BR73" s="954"/>
      <c r="BS73" s="954"/>
      <c r="BT73" s="954"/>
      <c r="BU73" s="1019"/>
      <c r="BV73" s="1019"/>
      <c r="BW73" s="1019"/>
      <c r="BX73" s="1019"/>
      <c r="BY73" s="954"/>
      <c r="BZ73" s="1039"/>
      <c r="CA73" s="1041"/>
      <c r="CB73" s="1040"/>
      <c r="CC73" s="997"/>
      <c r="CD73" s="561" t="s">
        <v>1184</v>
      </c>
      <c r="CE73" s="391">
        <v>0</v>
      </c>
      <c r="CF73" s="419" t="s">
        <v>1233</v>
      </c>
      <c r="CG73" s="392">
        <v>0</v>
      </c>
      <c r="CH73" s="420" t="s">
        <v>1299</v>
      </c>
      <c r="CI73" s="391">
        <v>0</v>
      </c>
      <c r="CJ73" s="420" t="s">
        <v>1312</v>
      </c>
      <c r="CK73" s="391">
        <v>0</v>
      </c>
      <c r="CL73" s="420" t="s">
        <v>1331</v>
      </c>
      <c r="CM73" s="663">
        <v>0</v>
      </c>
      <c r="CN73" s="675"/>
      <c r="CO73" s="676"/>
      <c r="CP73" s="692"/>
      <c r="CQ73" s="693"/>
      <c r="CR73" s="420"/>
      <c r="CS73" s="391"/>
      <c r="CT73" s="420" t="s">
        <v>1323</v>
      </c>
      <c r="CU73" s="391"/>
      <c r="CV73" s="420" t="s">
        <v>1323</v>
      </c>
      <c r="CW73" s="391"/>
      <c r="CX73" s="841" t="s">
        <v>1323</v>
      </c>
      <c r="CY73" s="391"/>
      <c r="CZ73" s="420" t="s">
        <v>1430</v>
      </c>
      <c r="DA73" s="861"/>
      <c r="DB73" s="420"/>
      <c r="DC73" s="861"/>
    </row>
    <row r="74" spans="1:107" s="388" customFormat="1" ht="30" customHeight="1">
      <c r="A74" s="1047"/>
      <c r="B74" s="1043"/>
      <c r="C74" s="1043"/>
      <c r="D74" s="1043"/>
      <c r="E74" s="1043"/>
      <c r="F74" s="959"/>
      <c r="G74" s="1048"/>
      <c r="H74" s="1051"/>
      <c r="I74" s="1051"/>
      <c r="J74" s="960"/>
      <c r="K74" s="1006"/>
      <c r="L74" s="1039"/>
      <c r="M74" s="878"/>
      <c r="N74" s="960"/>
      <c r="O74" s="960"/>
      <c r="P74" s="960"/>
      <c r="Q74" s="34"/>
      <c r="R74" s="34" t="s">
        <v>1167</v>
      </c>
      <c r="S74" s="37" t="s">
        <v>1216</v>
      </c>
      <c r="T74" s="45"/>
      <c r="U74" s="649" t="s">
        <v>1169</v>
      </c>
      <c r="V74" s="297" t="s">
        <v>1183</v>
      </c>
      <c r="W74" s="297" t="s">
        <v>1183</v>
      </c>
      <c r="X74" s="297" t="s">
        <v>1183</v>
      </c>
      <c r="Y74" s="297" t="s">
        <v>1183</v>
      </c>
      <c r="Z74" s="297" t="s">
        <v>1183</v>
      </c>
      <c r="AA74" s="297" t="s">
        <v>1170</v>
      </c>
      <c r="AB74" s="297" t="s">
        <v>1170</v>
      </c>
      <c r="AC74" s="297" t="s">
        <v>1170</v>
      </c>
      <c r="AD74" s="297" t="s">
        <v>1170</v>
      </c>
      <c r="AE74" s="297" t="s">
        <v>1170</v>
      </c>
      <c r="AF74" s="297" t="s">
        <v>1170</v>
      </c>
      <c r="AG74" s="297" t="s">
        <v>1170</v>
      </c>
      <c r="AH74" s="297" t="s">
        <v>1170</v>
      </c>
      <c r="AI74" s="286" t="s">
        <v>741</v>
      </c>
      <c r="AJ74" s="286" t="s">
        <v>741</v>
      </c>
      <c r="AK74" s="286" t="s">
        <v>741</v>
      </c>
      <c r="AL74" s="286" t="s">
        <v>741</v>
      </c>
      <c r="AM74" s="286" t="s">
        <v>741</v>
      </c>
      <c r="AN74" s="297" t="s">
        <v>1170</v>
      </c>
      <c r="AO74" s="297" t="s">
        <v>1170</v>
      </c>
      <c r="AP74" s="297" t="s">
        <v>1170</v>
      </c>
      <c r="AQ74" s="297" t="s">
        <v>1170</v>
      </c>
      <c r="AR74" s="297" t="s">
        <v>1170</v>
      </c>
      <c r="AS74" s="297" t="s">
        <v>1170</v>
      </c>
      <c r="AT74" s="297" t="s">
        <v>1170</v>
      </c>
      <c r="AU74" s="297" t="s">
        <v>1170</v>
      </c>
      <c r="AV74" s="963"/>
      <c r="AW74" s="950"/>
      <c r="AX74" s="950"/>
      <c r="AY74" s="962"/>
      <c r="AZ74" s="947"/>
      <c r="BA74" s="947"/>
      <c r="BB74" s="947"/>
      <c r="BC74" s="947"/>
      <c r="BD74" s="947"/>
      <c r="BE74" s="947"/>
      <c r="BF74" s="947"/>
      <c r="BG74" s="947"/>
      <c r="BH74" s="947"/>
      <c r="BI74" s="947"/>
      <c r="BJ74" s="947"/>
      <c r="BK74" s="947"/>
      <c r="BL74" s="947"/>
      <c r="BM74" s="1012"/>
      <c r="BN74" s="954"/>
      <c r="BO74" s="954"/>
      <c r="BP74" s="954"/>
      <c r="BQ74" s="954"/>
      <c r="BR74" s="954"/>
      <c r="BS74" s="954"/>
      <c r="BT74" s="954"/>
      <c r="BU74" s="981"/>
      <c r="BV74" s="981"/>
      <c r="BW74" s="981"/>
      <c r="BX74" s="981"/>
      <c r="BY74" s="954"/>
      <c r="BZ74" s="1039"/>
      <c r="CA74" s="1041"/>
      <c r="CB74" s="1040"/>
      <c r="CC74" s="997"/>
      <c r="CD74" s="561" t="s">
        <v>1184</v>
      </c>
      <c r="CE74" s="391">
        <v>0</v>
      </c>
      <c r="CF74" s="419" t="s">
        <v>1233</v>
      </c>
      <c r="CG74" s="392">
        <v>0</v>
      </c>
      <c r="CH74" s="420" t="s">
        <v>1299</v>
      </c>
      <c r="CI74" s="391">
        <v>0</v>
      </c>
      <c r="CJ74" s="420" t="s">
        <v>1312</v>
      </c>
      <c r="CK74" s="391">
        <v>0</v>
      </c>
      <c r="CL74" s="420" t="s">
        <v>1331</v>
      </c>
      <c r="CM74" s="663">
        <v>0</v>
      </c>
      <c r="CN74" s="675"/>
      <c r="CO74" s="676"/>
      <c r="CP74" s="692"/>
      <c r="CQ74" s="693"/>
      <c r="CR74" s="420"/>
      <c r="CS74" s="391"/>
      <c r="CT74" s="420" t="s">
        <v>1323</v>
      </c>
      <c r="CU74" s="391"/>
      <c r="CV74" s="420" t="s">
        <v>1323</v>
      </c>
      <c r="CW74" s="391"/>
      <c r="CX74" s="841" t="s">
        <v>1323</v>
      </c>
      <c r="CY74" s="391"/>
      <c r="CZ74" s="420" t="s">
        <v>1430</v>
      </c>
      <c r="DA74" s="861"/>
      <c r="DB74" s="420"/>
      <c r="DC74" s="861"/>
    </row>
    <row r="75" spans="1:107" s="388" customFormat="1" ht="52.5" customHeight="1">
      <c r="A75" s="1047"/>
      <c r="B75" s="1043"/>
      <c r="C75" s="1043"/>
      <c r="D75" s="1043"/>
      <c r="E75" s="1043"/>
      <c r="F75" s="959"/>
      <c r="G75" s="1048"/>
      <c r="H75" s="1051"/>
      <c r="I75" s="1051"/>
      <c r="J75" s="960"/>
      <c r="K75" s="1006"/>
      <c r="L75" s="1039"/>
      <c r="M75" s="878"/>
      <c r="N75" s="960"/>
      <c r="O75" s="960"/>
      <c r="P75" s="960"/>
      <c r="Q75" s="34"/>
      <c r="R75" s="34" t="s">
        <v>1167</v>
      </c>
      <c r="S75" s="37" t="s">
        <v>1332</v>
      </c>
      <c r="T75" s="45">
        <v>1</v>
      </c>
      <c r="U75" s="45" t="s">
        <v>51</v>
      </c>
      <c r="V75" s="297" t="s">
        <v>1183</v>
      </c>
      <c r="W75" s="297" t="s">
        <v>1183</v>
      </c>
      <c r="X75" s="297" t="s">
        <v>1183</v>
      </c>
      <c r="Y75" s="297" t="s">
        <v>1183</v>
      </c>
      <c r="Z75" s="297" t="s">
        <v>1183</v>
      </c>
      <c r="AA75" s="297" t="s">
        <v>1183</v>
      </c>
      <c r="AB75" s="297" t="s">
        <v>1183</v>
      </c>
      <c r="AC75" s="297" t="s">
        <v>1183</v>
      </c>
      <c r="AD75" s="297" t="s">
        <v>1183</v>
      </c>
      <c r="AE75" s="297" t="s">
        <v>1183</v>
      </c>
      <c r="AF75" s="297" t="s">
        <v>1183</v>
      </c>
      <c r="AG75" s="297" t="s">
        <v>1197</v>
      </c>
      <c r="AH75" s="297" t="s">
        <v>1183</v>
      </c>
      <c r="AI75" s="286" t="s">
        <v>741</v>
      </c>
      <c r="AJ75" s="286" t="s">
        <v>741</v>
      </c>
      <c r="AK75" s="286" t="s">
        <v>741</v>
      </c>
      <c r="AL75" s="286" t="s">
        <v>741</v>
      </c>
      <c r="AM75" s="286" t="s">
        <v>741</v>
      </c>
      <c r="AN75" s="286" t="s">
        <v>741</v>
      </c>
      <c r="AO75" s="286" t="s">
        <v>741</v>
      </c>
      <c r="AP75" s="286" t="s">
        <v>741</v>
      </c>
      <c r="AQ75" s="286" t="s">
        <v>62</v>
      </c>
      <c r="AR75" s="286" t="s">
        <v>62</v>
      </c>
      <c r="AS75" s="286" t="s">
        <v>741</v>
      </c>
      <c r="AT75" s="286" t="s">
        <v>47</v>
      </c>
      <c r="AU75" s="286" t="s">
        <v>741</v>
      </c>
      <c r="AV75" s="963"/>
      <c r="AW75" s="950"/>
      <c r="AX75" s="950"/>
      <c r="AY75" s="962"/>
      <c r="AZ75" s="947"/>
      <c r="BA75" s="947"/>
      <c r="BB75" s="947"/>
      <c r="BC75" s="947"/>
      <c r="BD75" s="947"/>
      <c r="BE75" s="947"/>
      <c r="BF75" s="947"/>
      <c r="BG75" s="947"/>
      <c r="BH75" s="947"/>
      <c r="BI75" s="947"/>
      <c r="BJ75" s="947"/>
      <c r="BK75" s="947"/>
      <c r="BL75" s="947"/>
      <c r="BM75" s="1012"/>
      <c r="BN75" s="954"/>
      <c r="BO75" s="954"/>
      <c r="BP75" s="954"/>
      <c r="BQ75" s="954"/>
      <c r="BR75" s="954"/>
      <c r="BS75" s="954"/>
      <c r="BT75" s="954"/>
      <c r="BU75" s="286" t="s">
        <v>62</v>
      </c>
      <c r="BV75" s="286" t="s">
        <v>62</v>
      </c>
      <c r="BW75" s="286" t="s">
        <v>62</v>
      </c>
      <c r="BX75" s="286" t="s">
        <v>47</v>
      </c>
      <c r="BY75" s="954"/>
      <c r="BZ75" s="1039"/>
      <c r="CA75" s="1041"/>
      <c r="CB75" s="1040"/>
      <c r="CC75" s="997"/>
      <c r="CD75" s="561" t="s">
        <v>1184</v>
      </c>
      <c r="CE75" s="391">
        <v>0</v>
      </c>
      <c r="CF75" s="419" t="s">
        <v>1233</v>
      </c>
      <c r="CG75" s="392">
        <v>0</v>
      </c>
      <c r="CH75" s="420" t="s">
        <v>1299</v>
      </c>
      <c r="CI75" s="391">
        <v>0</v>
      </c>
      <c r="CJ75" s="420" t="s">
        <v>1312</v>
      </c>
      <c r="CK75" s="391">
        <v>0</v>
      </c>
      <c r="CL75" s="420" t="s">
        <v>1331</v>
      </c>
      <c r="CM75" s="663">
        <v>0</v>
      </c>
      <c r="CN75" s="678" t="s">
        <v>1333</v>
      </c>
      <c r="CO75" s="679">
        <v>7.0000000000000007E-2</v>
      </c>
      <c r="CP75" s="692" t="s">
        <v>1334</v>
      </c>
      <c r="CQ75" s="693">
        <v>0.1</v>
      </c>
      <c r="CR75" s="420" t="s">
        <v>1335</v>
      </c>
      <c r="CS75" s="391">
        <v>0.15</v>
      </c>
      <c r="CT75" s="420" t="s">
        <v>1336</v>
      </c>
      <c r="CU75" s="391">
        <v>0.16</v>
      </c>
      <c r="CV75" s="420" t="s">
        <v>1337</v>
      </c>
      <c r="CW75" s="391">
        <v>0.16</v>
      </c>
      <c r="CX75" s="841" t="s">
        <v>1358</v>
      </c>
      <c r="CY75" s="391">
        <v>0.65</v>
      </c>
      <c r="CZ75" s="420" t="s">
        <v>2640</v>
      </c>
      <c r="DA75" s="861">
        <v>1</v>
      </c>
      <c r="DB75" s="420"/>
      <c r="DC75" s="861"/>
    </row>
    <row r="76" spans="1:107" s="388" customFormat="1" ht="30" customHeight="1">
      <c r="A76" s="1047" t="s">
        <v>1359</v>
      </c>
      <c r="B76" s="1043"/>
      <c r="C76" s="1043"/>
      <c r="D76" s="1043"/>
      <c r="E76" s="1043"/>
      <c r="F76" s="959"/>
      <c r="G76" s="1048"/>
      <c r="H76" s="1051"/>
      <c r="I76" s="1051"/>
      <c r="J76" s="960"/>
      <c r="K76" s="1006"/>
      <c r="L76" s="1039"/>
      <c r="M76" s="878"/>
      <c r="N76" s="960"/>
      <c r="O76" s="880"/>
      <c r="P76" s="968" t="s">
        <v>1360</v>
      </c>
      <c r="Q76" s="34"/>
      <c r="R76" s="34" t="s">
        <v>1167</v>
      </c>
      <c r="S76" s="37" t="s">
        <v>1182</v>
      </c>
      <c r="T76" s="45">
        <v>0.3</v>
      </c>
      <c r="U76" s="45" t="s">
        <v>51</v>
      </c>
      <c r="V76" s="297" t="s">
        <v>1183</v>
      </c>
      <c r="W76" s="297" t="s">
        <v>1183</v>
      </c>
      <c r="X76" s="297" t="s">
        <v>1183</v>
      </c>
      <c r="Y76" s="297" t="s">
        <v>1183</v>
      </c>
      <c r="Z76" s="297" t="s">
        <v>1183</v>
      </c>
      <c r="AA76" s="297" t="s">
        <v>1183</v>
      </c>
      <c r="AB76" s="297" t="s">
        <v>1183</v>
      </c>
      <c r="AC76" s="297" t="s">
        <v>1183</v>
      </c>
      <c r="AD76" s="297" t="s">
        <v>1183</v>
      </c>
      <c r="AE76" s="297" t="s">
        <v>1183</v>
      </c>
      <c r="AF76" s="297" t="s">
        <v>1183</v>
      </c>
      <c r="AG76" s="297" t="s">
        <v>1197</v>
      </c>
      <c r="AH76" s="297" t="s">
        <v>1183</v>
      </c>
      <c r="AI76" s="286" t="s">
        <v>62</v>
      </c>
      <c r="AJ76" s="286" t="s">
        <v>62</v>
      </c>
      <c r="AK76" s="286" t="s">
        <v>62</v>
      </c>
      <c r="AL76" s="286" t="s">
        <v>62</v>
      </c>
      <c r="AM76" s="286" t="s">
        <v>62</v>
      </c>
      <c r="AN76" s="286" t="s">
        <v>741</v>
      </c>
      <c r="AO76" s="286" t="s">
        <v>741</v>
      </c>
      <c r="AP76" s="286" t="s">
        <v>741</v>
      </c>
      <c r="AQ76" s="286" t="s">
        <v>62</v>
      </c>
      <c r="AR76" s="286" t="s">
        <v>47</v>
      </c>
      <c r="AS76" s="286" t="s">
        <v>1198</v>
      </c>
      <c r="AT76" s="286" t="s">
        <v>1198</v>
      </c>
      <c r="AU76" s="286" t="s">
        <v>1198</v>
      </c>
      <c r="AV76" s="956" t="s">
        <v>1171</v>
      </c>
      <c r="AW76" s="950" t="s">
        <v>318</v>
      </c>
      <c r="AX76" s="950">
        <v>1</v>
      </c>
      <c r="AY76" s="961" t="str">
        <f>+U77</f>
        <v>Diciembre</v>
      </c>
      <c r="AZ76" s="947" t="s">
        <v>1183</v>
      </c>
      <c r="BA76" s="947" t="s">
        <v>1183</v>
      </c>
      <c r="BB76" s="947" t="s">
        <v>1183</v>
      </c>
      <c r="BC76" s="947" t="s">
        <v>1183</v>
      </c>
      <c r="BD76" s="947" t="s">
        <v>1183</v>
      </c>
      <c r="BE76" s="947" t="s">
        <v>1183</v>
      </c>
      <c r="BF76" s="947" t="s">
        <v>1183</v>
      </c>
      <c r="BG76" s="947" t="s">
        <v>1183</v>
      </c>
      <c r="BH76" s="947" t="s">
        <v>1183</v>
      </c>
      <c r="BI76" s="947" t="s">
        <v>1183</v>
      </c>
      <c r="BJ76" s="947" t="s">
        <v>1183</v>
      </c>
      <c r="BK76" s="947" t="s">
        <v>1197</v>
      </c>
      <c r="BL76" s="947" t="s">
        <v>1183</v>
      </c>
      <c r="BM76" s="1012" t="s">
        <v>62</v>
      </c>
      <c r="BN76" s="954" t="s">
        <v>741</v>
      </c>
      <c r="BO76" s="954" t="s">
        <v>741</v>
      </c>
      <c r="BP76" s="954" t="s">
        <v>62</v>
      </c>
      <c r="BQ76" s="954" t="s">
        <v>62</v>
      </c>
      <c r="BR76" s="954" t="s">
        <v>741</v>
      </c>
      <c r="BS76" s="954" t="s">
        <v>741</v>
      </c>
      <c r="BT76" s="948" t="s">
        <v>741</v>
      </c>
      <c r="BU76" s="948" t="s">
        <v>62</v>
      </c>
      <c r="BV76" s="948" t="s">
        <v>47</v>
      </c>
      <c r="BW76" s="948" t="s">
        <v>1198</v>
      </c>
      <c r="BX76" s="948" t="s">
        <v>1198</v>
      </c>
      <c r="BY76" s="948" t="s">
        <v>1198</v>
      </c>
      <c r="BZ76" s="1039"/>
      <c r="CA76" s="1041"/>
      <c r="CB76" s="1040"/>
      <c r="CC76" s="997"/>
      <c r="CD76" s="805" t="s">
        <v>1361</v>
      </c>
      <c r="CE76" s="391">
        <v>0.02</v>
      </c>
      <c r="CF76" s="427" t="s">
        <v>1362</v>
      </c>
      <c r="CG76" s="391">
        <v>0.17</v>
      </c>
      <c r="CH76" s="420" t="s">
        <v>1363</v>
      </c>
      <c r="CI76" s="391">
        <v>0.38563218390804599</v>
      </c>
      <c r="CJ76" s="420" t="s">
        <v>1364</v>
      </c>
      <c r="CK76" s="391">
        <v>0.53</v>
      </c>
      <c r="CL76" s="420" t="s">
        <v>1365</v>
      </c>
      <c r="CM76" s="663">
        <v>0.24906779661016948</v>
      </c>
      <c r="CN76" s="678" t="s">
        <v>1366</v>
      </c>
      <c r="CO76" s="679">
        <v>0.38</v>
      </c>
      <c r="CP76" s="692" t="s">
        <v>1367</v>
      </c>
      <c r="CQ76" s="693">
        <v>0.83159420289855068</v>
      </c>
      <c r="CR76" s="420" t="s">
        <v>1368</v>
      </c>
      <c r="CS76" s="391">
        <v>0.42</v>
      </c>
      <c r="CT76" s="420" t="s">
        <v>1369</v>
      </c>
      <c r="CU76" s="391">
        <v>0.47</v>
      </c>
      <c r="CV76" s="420" t="s">
        <v>1370</v>
      </c>
      <c r="CW76" s="391">
        <v>1</v>
      </c>
      <c r="CX76" s="841" t="s">
        <v>1370</v>
      </c>
      <c r="CY76" s="391">
        <v>1</v>
      </c>
      <c r="CZ76" s="841" t="s">
        <v>1370</v>
      </c>
      <c r="DA76" s="861">
        <v>1</v>
      </c>
      <c r="DB76" s="841"/>
      <c r="DC76" s="861"/>
    </row>
    <row r="77" spans="1:107" s="388" customFormat="1" ht="30" customHeight="1">
      <c r="A77" s="1047"/>
      <c r="B77" s="1043"/>
      <c r="C77" s="1043"/>
      <c r="D77" s="1043"/>
      <c r="E77" s="1043"/>
      <c r="F77" s="959"/>
      <c r="G77" s="1048"/>
      <c r="H77" s="1051"/>
      <c r="I77" s="1051"/>
      <c r="J77" s="960"/>
      <c r="K77" s="1006"/>
      <c r="L77" s="1039"/>
      <c r="M77" s="878"/>
      <c r="N77" s="960"/>
      <c r="O77" s="878"/>
      <c r="P77" s="960"/>
      <c r="Q77" s="34"/>
      <c r="R77" s="34" t="s">
        <v>1167</v>
      </c>
      <c r="S77" s="37" t="s">
        <v>1168</v>
      </c>
      <c r="T77" s="45">
        <v>0.2</v>
      </c>
      <c r="U77" s="45" t="s">
        <v>51</v>
      </c>
      <c r="V77" s="297" t="s">
        <v>1183</v>
      </c>
      <c r="W77" s="297" t="s">
        <v>1183</v>
      </c>
      <c r="X77" s="297" t="s">
        <v>1183</v>
      </c>
      <c r="Y77" s="297" t="s">
        <v>1183</v>
      </c>
      <c r="Z77" s="297" t="s">
        <v>1183</v>
      </c>
      <c r="AA77" s="297" t="s">
        <v>1183</v>
      </c>
      <c r="AB77" s="297" t="s">
        <v>1183</v>
      </c>
      <c r="AC77" s="297" t="s">
        <v>1183</v>
      </c>
      <c r="AD77" s="297" t="s">
        <v>1183</v>
      </c>
      <c r="AE77" s="297" t="s">
        <v>1183</v>
      </c>
      <c r="AF77" s="297" t="s">
        <v>1183</v>
      </c>
      <c r="AG77" s="297" t="s">
        <v>1197</v>
      </c>
      <c r="AH77" s="297" t="s">
        <v>1183</v>
      </c>
      <c r="AI77" s="286" t="s">
        <v>741</v>
      </c>
      <c r="AJ77" s="286" t="s">
        <v>741</v>
      </c>
      <c r="AK77" s="286" t="s">
        <v>741</v>
      </c>
      <c r="AL77" s="286" t="s">
        <v>741</v>
      </c>
      <c r="AM77" s="286" t="s">
        <v>741</v>
      </c>
      <c r="AN77" s="286" t="s">
        <v>741</v>
      </c>
      <c r="AO77" s="286" t="s">
        <v>741</v>
      </c>
      <c r="AP77" s="286" t="s">
        <v>741</v>
      </c>
      <c r="AQ77" s="286" t="s">
        <v>741</v>
      </c>
      <c r="AR77" s="286" t="s">
        <v>47</v>
      </c>
      <c r="AS77" s="286" t="s">
        <v>1198</v>
      </c>
      <c r="AT77" s="286" t="s">
        <v>1198</v>
      </c>
      <c r="AU77" s="286" t="s">
        <v>1198</v>
      </c>
      <c r="AV77" s="956"/>
      <c r="AW77" s="950"/>
      <c r="AX77" s="950"/>
      <c r="AY77" s="962"/>
      <c r="AZ77" s="947"/>
      <c r="BA77" s="947"/>
      <c r="BB77" s="947"/>
      <c r="BC77" s="947"/>
      <c r="BD77" s="947"/>
      <c r="BE77" s="947"/>
      <c r="BF77" s="947"/>
      <c r="BG77" s="947"/>
      <c r="BH77" s="947"/>
      <c r="BI77" s="947"/>
      <c r="BJ77" s="947"/>
      <c r="BK77" s="947"/>
      <c r="BL77" s="947"/>
      <c r="BM77" s="1012"/>
      <c r="BN77" s="954"/>
      <c r="BO77" s="954"/>
      <c r="BP77" s="954"/>
      <c r="BQ77" s="954"/>
      <c r="BR77" s="954"/>
      <c r="BS77" s="954"/>
      <c r="BT77" s="949"/>
      <c r="BU77" s="949"/>
      <c r="BV77" s="949"/>
      <c r="BW77" s="949"/>
      <c r="BX77" s="949"/>
      <c r="BY77" s="949"/>
      <c r="BZ77" s="1039"/>
      <c r="CA77" s="1041"/>
      <c r="CB77" s="1040"/>
      <c r="CC77" s="997"/>
      <c r="CD77" s="561" t="s">
        <v>1184</v>
      </c>
      <c r="CE77" s="391">
        <v>0</v>
      </c>
      <c r="CF77" s="419" t="s">
        <v>1233</v>
      </c>
      <c r="CG77" s="392">
        <v>0</v>
      </c>
      <c r="CH77" s="420" t="s">
        <v>1186</v>
      </c>
      <c r="CI77" s="391">
        <v>0</v>
      </c>
      <c r="CJ77" s="420" t="s">
        <v>1190</v>
      </c>
      <c r="CK77" s="391">
        <v>0</v>
      </c>
      <c r="CL77" s="420" t="s">
        <v>1371</v>
      </c>
      <c r="CM77" s="663">
        <v>0</v>
      </c>
      <c r="CN77" s="678" t="s">
        <v>1372</v>
      </c>
      <c r="CO77" s="679">
        <v>0</v>
      </c>
      <c r="CP77" s="692" t="s">
        <v>1373</v>
      </c>
      <c r="CQ77" s="693">
        <v>0</v>
      </c>
      <c r="CR77" s="420" t="s">
        <v>1374</v>
      </c>
      <c r="CS77" s="391">
        <v>0</v>
      </c>
      <c r="CT77" s="420" t="s">
        <v>1375</v>
      </c>
      <c r="CU77" s="391">
        <v>0</v>
      </c>
      <c r="CV77" s="420" t="s">
        <v>1376</v>
      </c>
      <c r="CW77" s="391">
        <v>1</v>
      </c>
      <c r="CX77" s="841" t="s">
        <v>1376</v>
      </c>
      <c r="CY77" s="391">
        <v>1</v>
      </c>
      <c r="CZ77" s="841" t="s">
        <v>1376</v>
      </c>
      <c r="DA77" s="861">
        <v>1</v>
      </c>
      <c r="DB77" s="841"/>
      <c r="DC77" s="861"/>
    </row>
    <row r="78" spans="1:107" s="388" customFormat="1" ht="30" customHeight="1">
      <c r="A78" s="1047"/>
      <c r="B78" s="1043"/>
      <c r="C78" s="1043"/>
      <c r="D78" s="1043"/>
      <c r="E78" s="1043"/>
      <c r="F78" s="959"/>
      <c r="G78" s="1048"/>
      <c r="H78" s="1051"/>
      <c r="I78" s="1051"/>
      <c r="J78" s="960"/>
      <c r="K78" s="1006"/>
      <c r="L78" s="1039"/>
      <c r="M78" s="878"/>
      <c r="N78" s="960"/>
      <c r="O78" s="878"/>
      <c r="P78" s="960"/>
      <c r="Q78" s="34"/>
      <c r="R78" s="34" t="s">
        <v>1174</v>
      </c>
      <c r="S78" s="37" t="s">
        <v>1175</v>
      </c>
      <c r="T78" s="45">
        <v>0.06</v>
      </c>
      <c r="U78" s="45" t="s">
        <v>51</v>
      </c>
      <c r="V78" s="297" t="s">
        <v>1183</v>
      </c>
      <c r="W78" s="297" t="s">
        <v>1183</v>
      </c>
      <c r="X78" s="297" t="s">
        <v>1183</v>
      </c>
      <c r="Y78" s="297" t="s">
        <v>1183</v>
      </c>
      <c r="Z78" s="297" t="s">
        <v>1183</v>
      </c>
      <c r="AA78" s="297" t="s">
        <v>1183</v>
      </c>
      <c r="AB78" s="297" t="s">
        <v>1183</v>
      </c>
      <c r="AC78" s="297" t="s">
        <v>1183</v>
      </c>
      <c r="AD78" s="297" t="s">
        <v>1183</v>
      </c>
      <c r="AE78" s="297" t="s">
        <v>1183</v>
      </c>
      <c r="AF78" s="297" t="s">
        <v>1183</v>
      </c>
      <c r="AG78" s="297" t="s">
        <v>1197</v>
      </c>
      <c r="AH78" s="297" t="s">
        <v>1183</v>
      </c>
      <c r="AI78" s="286" t="s">
        <v>741</v>
      </c>
      <c r="AJ78" s="286" t="s">
        <v>741</v>
      </c>
      <c r="AK78" s="286" t="s">
        <v>741</v>
      </c>
      <c r="AL78" s="286" t="s">
        <v>741</v>
      </c>
      <c r="AM78" s="286" t="s">
        <v>741</v>
      </c>
      <c r="AN78" s="286" t="s">
        <v>741</v>
      </c>
      <c r="AO78" s="286" t="s">
        <v>741</v>
      </c>
      <c r="AP78" s="286" t="s">
        <v>741</v>
      </c>
      <c r="AQ78" s="286" t="s">
        <v>741</v>
      </c>
      <c r="AR78" s="286" t="s">
        <v>62</v>
      </c>
      <c r="AS78" s="286" t="s">
        <v>47</v>
      </c>
      <c r="AT78" s="286" t="s">
        <v>1198</v>
      </c>
      <c r="AU78" s="286" t="s">
        <v>1198</v>
      </c>
      <c r="AV78" s="956" t="s">
        <v>1177</v>
      </c>
      <c r="AW78" s="950" t="s">
        <v>318</v>
      </c>
      <c r="AX78" s="950">
        <v>1</v>
      </c>
      <c r="AY78" s="961" t="str">
        <f>+U82</f>
        <v>Diciembre</v>
      </c>
      <c r="AZ78" s="947" t="s">
        <v>1183</v>
      </c>
      <c r="BA78" s="947" t="s">
        <v>1183</v>
      </c>
      <c r="BB78" s="947" t="s">
        <v>1183</v>
      </c>
      <c r="BC78" s="947" t="s">
        <v>1183</v>
      </c>
      <c r="BD78" s="947" t="s">
        <v>1183</v>
      </c>
      <c r="BE78" s="947" t="s">
        <v>1183</v>
      </c>
      <c r="BF78" s="947" t="s">
        <v>1183</v>
      </c>
      <c r="BG78" s="947" t="s">
        <v>1183</v>
      </c>
      <c r="BH78" s="947" t="s">
        <v>1183</v>
      </c>
      <c r="BI78" s="947" t="s">
        <v>1183</v>
      </c>
      <c r="BJ78" s="947" t="s">
        <v>1183</v>
      </c>
      <c r="BK78" s="947" t="s">
        <v>1197</v>
      </c>
      <c r="BL78" s="947" t="s">
        <v>1183</v>
      </c>
      <c r="BM78" s="1012" t="s">
        <v>741</v>
      </c>
      <c r="BN78" s="954" t="s">
        <v>741</v>
      </c>
      <c r="BO78" s="954" t="s">
        <v>741</v>
      </c>
      <c r="BP78" s="954" t="s">
        <v>741</v>
      </c>
      <c r="BQ78" s="954" t="s">
        <v>741</v>
      </c>
      <c r="BR78" s="954" t="s">
        <v>741</v>
      </c>
      <c r="BS78" s="954" t="s">
        <v>741</v>
      </c>
      <c r="BT78" s="948" t="s">
        <v>741</v>
      </c>
      <c r="BU78" s="948" t="s">
        <v>741</v>
      </c>
      <c r="BV78" s="948" t="s">
        <v>62</v>
      </c>
      <c r="BW78" s="948" t="s">
        <v>62</v>
      </c>
      <c r="BX78" s="948" t="s">
        <v>47</v>
      </c>
      <c r="BY78" s="948" t="s">
        <v>62</v>
      </c>
      <c r="BZ78" s="1039"/>
      <c r="CA78" s="1041"/>
      <c r="CB78" s="1040"/>
      <c r="CC78" s="997"/>
      <c r="CD78" s="561" t="s">
        <v>1184</v>
      </c>
      <c r="CE78" s="391">
        <v>0</v>
      </c>
      <c r="CF78" s="419" t="s">
        <v>1233</v>
      </c>
      <c r="CG78" s="392">
        <v>0</v>
      </c>
      <c r="CH78" s="420" t="s">
        <v>1186</v>
      </c>
      <c r="CI78" s="391">
        <v>0</v>
      </c>
      <c r="CJ78" s="420" t="s">
        <v>1190</v>
      </c>
      <c r="CK78" s="391">
        <v>0</v>
      </c>
      <c r="CL78" s="420" t="s">
        <v>1371</v>
      </c>
      <c r="CM78" s="663">
        <v>0</v>
      </c>
      <c r="CN78" s="678" t="s">
        <v>1372</v>
      </c>
      <c r="CO78" s="679">
        <v>0</v>
      </c>
      <c r="CP78" s="692" t="s">
        <v>1373</v>
      </c>
      <c r="CQ78" s="693">
        <v>0</v>
      </c>
      <c r="CR78" s="420" t="s">
        <v>1374</v>
      </c>
      <c r="CS78" s="391">
        <v>0</v>
      </c>
      <c r="CT78" s="420" t="s">
        <v>1375</v>
      </c>
      <c r="CU78" s="391">
        <v>0</v>
      </c>
      <c r="CV78" s="420" t="s">
        <v>1377</v>
      </c>
      <c r="CW78" s="391">
        <v>0.71</v>
      </c>
      <c r="CX78" s="841" t="s">
        <v>1378</v>
      </c>
      <c r="CY78" s="391">
        <v>1</v>
      </c>
      <c r="CZ78" s="841" t="s">
        <v>1378</v>
      </c>
      <c r="DA78" s="861">
        <v>1</v>
      </c>
      <c r="DB78" s="841"/>
      <c r="DC78" s="391"/>
    </row>
    <row r="79" spans="1:107" s="388" customFormat="1" ht="30" customHeight="1">
      <c r="A79" s="1047"/>
      <c r="B79" s="1043"/>
      <c r="C79" s="1043"/>
      <c r="D79" s="1043"/>
      <c r="E79" s="1043"/>
      <c r="F79" s="959"/>
      <c r="G79" s="1048"/>
      <c r="H79" s="1051"/>
      <c r="I79" s="1051"/>
      <c r="J79" s="960"/>
      <c r="K79" s="1006"/>
      <c r="L79" s="1039"/>
      <c r="M79" s="878"/>
      <c r="N79" s="960"/>
      <c r="O79" s="878"/>
      <c r="P79" s="960"/>
      <c r="Q79" s="34"/>
      <c r="R79" s="34" t="s">
        <v>1167</v>
      </c>
      <c r="S79" s="37" t="s">
        <v>1176</v>
      </c>
      <c r="T79" s="45">
        <v>0.08</v>
      </c>
      <c r="U79" s="45" t="s">
        <v>51</v>
      </c>
      <c r="V79" s="297" t="s">
        <v>1183</v>
      </c>
      <c r="W79" s="297" t="s">
        <v>1183</v>
      </c>
      <c r="X79" s="297" t="s">
        <v>1183</v>
      </c>
      <c r="Y79" s="297" t="s">
        <v>1183</v>
      </c>
      <c r="Z79" s="297" t="s">
        <v>1183</v>
      </c>
      <c r="AA79" s="297" t="s">
        <v>1183</v>
      </c>
      <c r="AB79" s="297" t="s">
        <v>1183</v>
      </c>
      <c r="AC79" s="297" t="s">
        <v>1183</v>
      </c>
      <c r="AD79" s="297" t="s">
        <v>1183</v>
      </c>
      <c r="AE79" s="297" t="s">
        <v>1183</v>
      </c>
      <c r="AF79" s="297" t="s">
        <v>1183</v>
      </c>
      <c r="AG79" s="297" t="s">
        <v>1197</v>
      </c>
      <c r="AH79" s="297" t="s">
        <v>1183</v>
      </c>
      <c r="AI79" s="286" t="s">
        <v>741</v>
      </c>
      <c r="AJ79" s="286" t="s">
        <v>741</v>
      </c>
      <c r="AK79" s="286" t="s">
        <v>741</v>
      </c>
      <c r="AL79" s="286" t="s">
        <v>741</v>
      </c>
      <c r="AM79" s="286" t="s">
        <v>741</v>
      </c>
      <c r="AN79" s="286" t="s">
        <v>741</v>
      </c>
      <c r="AO79" s="286" t="s">
        <v>741</v>
      </c>
      <c r="AP79" s="286" t="s">
        <v>741</v>
      </c>
      <c r="AQ79" s="286" t="s">
        <v>741</v>
      </c>
      <c r="AR79" s="286" t="s">
        <v>741</v>
      </c>
      <c r="AS79" s="286" t="s">
        <v>47</v>
      </c>
      <c r="AT79" s="286" t="s">
        <v>1198</v>
      </c>
      <c r="AU79" s="286" t="s">
        <v>1198</v>
      </c>
      <c r="AV79" s="956"/>
      <c r="AW79" s="950"/>
      <c r="AX79" s="950"/>
      <c r="AY79" s="962"/>
      <c r="AZ79" s="947"/>
      <c r="BA79" s="947"/>
      <c r="BB79" s="947"/>
      <c r="BC79" s="947"/>
      <c r="BD79" s="947"/>
      <c r="BE79" s="947"/>
      <c r="BF79" s="947"/>
      <c r="BG79" s="947"/>
      <c r="BH79" s="947"/>
      <c r="BI79" s="947"/>
      <c r="BJ79" s="947"/>
      <c r="BK79" s="947"/>
      <c r="BL79" s="947"/>
      <c r="BM79" s="1012"/>
      <c r="BN79" s="954"/>
      <c r="BO79" s="954"/>
      <c r="BP79" s="954"/>
      <c r="BQ79" s="954"/>
      <c r="BR79" s="954"/>
      <c r="BS79" s="954"/>
      <c r="BT79" s="1036"/>
      <c r="BU79" s="1036"/>
      <c r="BV79" s="1036"/>
      <c r="BW79" s="1036"/>
      <c r="BX79" s="1036"/>
      <c r="BY79" s="1036"/>
      <c r="BZ79" s="1039"/>
      <c r="CA79" s="1041"/>
      <c r="CB79" s="1040"/>
      <c r="CC79" s="997"/>
      <c r="CD79" s="561" t="s">
        <v>1184</v>
      </c>
      <c r="CE79" s="391">
        <v>0</v>
      </c>
      <c r="CF79" s="419" t="s">
        <v>1233</v>
      </c>
      <c r="CG79" s="392">
        <v>0</v>
      </c>
      <c r="CH79" s="420" t="s">
        <v>1186</v>
      </c>
      <c r="CI79" s="391">
        <v>0</v>
      </c>
      <c r="CJ79" s="420" t="s">
        <v>1190</v>
      </c>
      <c r="CK79" s="391">
        <v>0</v>
      </c>
      <c r="CL79" s="420" t="s">
        <v>1371</v>
      </c>
      <c r="CM79" s="663">
        <v>0</v>
      </c>
      <c r="CN79" s="678" t="s">
        <v>1372</v>
      </c>
      <c r="CO79" s="679">
        <v>0</v>
      </c>
      <c r="CP79" s="692" t="s">
        <v>1373</v>
      </c>
      <c r="CQ79" s="693">
        <v>0</v>
      </c>
      <c r="CR79" s="420" t="s">
        <v>1374</v>
      </c>
      <c r="CS79" s="391">
        <v>0</v>
      </c>
      <c r="CT79" s="420" t="s">
        <v>1375</v>
      </c>
      <c r="CU79" s="391">
        <v>0</v>
      </c>
      <c r="CV79" s="420" t="s">
        <v>1375</v>
      </c>
      <c r="CW79" s="391">
        <v>0</v>
      </c>
      <c r="CX79" s="841" t="s">
        <v>1379</v>
      </c>
      <c r="CY79" s="391">
        <v>1</v>
      </c>
      <c r="CZ79" s="841" t="s">
        <v>1379</v>
      </c>
      <c r="DA79" s="861">
        <v>1</v>
      </c>
      <c r="DB79" s="841"/>
      <c r="DC79" s="391"/>
    </row>
    <row r="80" spans="1:107" s="388" customFormat="1" ht="30" customHeight="1">
      <c r="A80" s="1047"/>
      <c r="B80" s="1043"/>
      <c r="C80" s="1043"/>
      <c r="D80" s="1043"/>
      <c r="E80" s="1043"/>
      <c r="F80" s="959"/>
      <c r="G80" s="1048"/>
      <c r="H80" s="1051"/>
      <c r="I80" s="1051"/>
      <c r="J80" s="960"/>
      <c r="K80" s="1006"/>
      <c r="L80" s="1039"/>
      <c r="M80" s="878"/>
      <c r="N80" s="960"/>
      <c r="O80" s="878"/>
      <c r="P80" s="960"/>
      <c r="Q80" s="34"/>
      <c r="R80" s="34" t="s">
        <v>1167</v>
      </c>
      <c r="S80" s="37" t="s">
        <v>1178</v>
      </c>
      <c r="T80" s="45">
        <v>0.2</v>
      </c>
      <c r="U80" s="45" t="s">
        <v>51</v>
      </c>
      <c r="V80" s="297" t="s">
        <v>1183</v>
      </c>
      <c r="W80" s="297" t="s">
        <v>1183</v>
      </c>
      <c r="X80" s="297" t="s">
        <v>1183</v>
      </c>
      <c r="Y80" s="297" t="s">
        <v>1183</v>
      </c>
      <c r="Z80" s="297" t="s">
        <v>1183</v>
      </c>
      <c r="AA80" s="297" t="s">
        <v>1183</v>
      </c>
      <c r="AB80" s="297" t="s">
        <v>1183</v>
      </c>
      <c r="AC80" s="297" t="s">
        <v>1183</v>
      </c>
      <c r="AD80" s="297" t="s">
        <v>1183</v>
      </c>
      <c r="AE80" s="297" t="s">
        <v>1183</v>
      </c>
      <c r="AF80" s="297" t="s">
        <v>1183</v>
      </c>
      <c r="AG80" s="297" t="s">
        <v>1197</v>
      </c>
      <c r="AH80" s="297" t="s">
        <v>1183</v>
      </c>
      <c r="AI80" s="286" t="s">
        <v>741</v>
      </c>
      <c r="AJ80" s="286" t="s">
        <v>741</v>
      </c>
      <c r="AK80" s="286" t="s">
        <v>741</v>
      </c>
      <c r="AL80" s="286" t="s">
        <v>741</v>
      </c>
      <c r="AM80" s="286" t="s">
        <v>741</v>
      </c>
      <c r="AN80" s="286" t="s">
        <v>741</v>
      </c>
      <c r="AO80" s="286" t="s">
        <v>741</v>
      </c>
      <c r="AP80" s="286" t="s">
        <v>741</v>
      </c>
      <c r="AQ80" s="286" t="s">
        <v>741</v>
      </c>
      <c r="AR80" s="286" t="s">
        <v>741</v>
      </c>
      <c r="AS80" s="286" t="s">
        <v>47</v>
      </c>
      <c r="AT80" s="286" t="s">
        <v>1198</v>
      </c>
      <c r="AU80" s="286" t="s">
        <v>1198</v>
      </c>
      <c r="AV80" s="956"/>
      <c r="AW80" s="950"/>
      <c r="AX80" s="950"/>
      <c r="AY80" s="962"/>
      <c r="AZ80" s="947"/>
      <c r="BA80" s="947"/>
      <c r="BB80" s="947"/>
      <c r="BC80" s="947"/>
      <c r="BD80" s="947"/>
      <c r="BE80" s="947"/>
      <c r="BF80" s="947"/>
      <c r="BG80" s="947"/>
      <c r="BH80" s="947"/>
      <c r="BI80" s="947"/>
      <c r="BJ80" s="947"/>
      <c r="BK80" s="947"/>
      <c r="BL80" s="947"/>
      <c r="BM80" s="1012"/>
      <c r="BN80" s="954"/>
      <c r="BO80" s="954"/>
      <c r="BP80" s="954"/>
      <c r="BQ80" s="954"/>
      <c r="BR80" s="954"/>
      <c r="BS80" s="954"/>
      <c r="BT80" s="1036"/>
      <c r="BU80" s="1036"/>
      <c r="BV80" s="1036"/>
      <c r="BW80" s="1036"/>
      <c r="BX80" s="1036"/>
      <c r="BY80" s="1036"/>
      <c r="BZ80" s="1039"/>
      <c r="CA80" s="1041"/>
      <c r="CB80" s="1040"/>
      <c r="CC80" s="997"/>
      <c r="CD80" s="561" t="s">
        <v>1184</v>
      </c>
      <c r="CE80" s="391">
        <v>0</v>
      </c>
      <c r="CF80" s="419" t="s">
        <v>1233</v>
      </c>
      <c r="CG80" s="392">
        <v>0</v>
      </c>
      <c r="CH80" s="420" t="s">
        <v>1186</v>
      </c>
      <c r="CI80" s="391">
        <v>0</v>
      </c>
      <c r="CJ80" s="420" t="s">
        <v>1190</v>
      </c>
      <c r="CK80" s="391">
        <v>0</v>
      </c>
      <c r="CL80" s="420" t="s">
        <v>1371</v>
      </c>
      <c r="CM80" s="663">
        <v>0</v>
      </c>
      <c r="CN80" s="678" t="s">
        <v>1372</v>
      </c>
      <c r="CO80" s="679">
        <v>0</v>
      </c>
      <c r="CP80" s="692" t="s">
        <v>1373</v>
      </c>
      <c r="CQ80" s="693">
        <v>0</v>
      </c>
      <c r="CR80" s="420" t="s">
        <v>1374</v>
      </c>
      <c r="CS80" s="391">
        <v>0</v>
      </c>
      <c r="CT80" s="420" t="s">
        <v>1375</v>
      </c>
      <c r="CU80" s="391">
        <v>0</v>
      </c>
      <c r="CV80" s="420" t="s">
        <v>1375</v>
      </c>
      <c r="CW80" s="391">
        <v>0</v>
      </c>
      <c r="CX80" s="841" t="s">
        <v>1380</v>
      </c>
      <c r="CY80" s="391">
        <v>1</v>
      </c>
      <c r="CZ80" s="841" t="s">
        <v>2620</v>
      </c>
      <c r="DA80" s="861">
        <v>1</v>
      </c>
      <c r="DB80" s="841"/>
      <c r="DC80" s="391"/>
    </row>
    <row r="81" spans="1:107" s="388" customFormat="1" ht="61.5" customHeight="1">
      <c r="A81" s="1047"/>
      <c r="B81" s="1043"/>
      <c r="C81" s="1043"/>
      <c r="D81" s="1043"/>
      <c r="E81" s="1043"/>
      <c r="F81" s="959"/>
      <c r="G81" s="1048"/>
      <c r="H81" s="1051"/>
      <c r="I81" s="1051"/>
      <c r="J81" s="960"/>
      <c r="K81" s="1006"/>
      <c r="L81" s="1039"/>
      <c r="M81" s="878"/>
      <c r="N81" s="960"/>
      <c r="O81" s="878"/>
      <c r="P81" s="960"/>
      <c r="Q81" s="34"/>
      <c r="R81" s="34" t="s">
        <v>1167</v>
      </c>
      <c r="S81" s="37" t="s">
        <v>1179</v>
      </c>
      <c r="T81" s="45">
        <v>0.15</v>
      </c>
      <c r="U81" s="45" t="s">
        <v>51</v>
      </c>
      <c r="V81" s="297" t="s">
        <v>1183</v>
      </c>
      <c r="W81" s="297" t="s">
        <v>1183</v>
      </c>
      <c r="X81" s="297" t="s">
        <v>1183</v>
      </c>
      <c r="Y81" s="297" t="s">
        <v>1183</v>
      </c>
      <c r="Z81" s="297" t="s">
        <v>1183</v>
      </c>
      <c r="AA81" s="297" t="s">
        <v>1183</v>
      </c>
      <c r="AB81" s="297" t="s">
        <v>1183</v>
      </c>
      <c r="AC81" s="297" t="s">
        <v>1183</v>
      </c>
      <c r="AD81" s="297" t="s">
        <v>1183</v>
      </c>
      <c r="AE81" s="297" t="s">
        <v>1183</v>
      </c>
      <c r="AF81" s="297" t="s">
        <v>1183</v>
      </c>
      <c r="AG81" s="297" t="s">
        <v>1197</v>
      </c>
      <c r="AH81" s="297" t="s">
        <v>1183</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47</v>
      </c>
      <c r="AU81" s="286" t="s">
        <v>1198</v>
      </c>
      <c r="AV81" s="956"/>
      <c r="AW81" s="950"/>
      <c r="AX81" s="950"/>
      <c r="AY81" s="962"/>
      <c r="AZ81" s="947"/>
      <c r="BA81" s="947"/>
      <c r="BB81" s="947"/>
      <c r="BC81" s="947"/>
      <c r="BD81" s="947"/>
      <c r="BE81" s="947"/>
      <c r="BF81" s="947"/>
      <c r="BG81" s="947"/>
      <c r="BH81" s="947"/>
      <c r="BI81" s="947"/>
      <c r="BJ81" s="947"/>
      <c r="BK81" s="947"/>
      <c r="BL81" s="947"/>
      <c r="BM81" s="1012"/>
      <c r="BN81" s="954"/>
      <c r="BO81" s="954"/>
      <c r="BP81" s="954"/>
      <c r="BQ81" s="954"/>
      <c r="BR81" s="954"/>
      <c r="BS81" s="954"/>
      <c r="BT81" s="1036"/>
      <c r="BU81" s="1036"/>
      <c r="BV81" s="1036"/>
      <c r="BW81" s="1036"/>
      <c r="BX81" s="1036"/>
      <c r="BY81" s="1036"/>
      <c r="BZ81" s="1039"/>
      <c r="CA81" s="1041"/>
      <c r="CB81" s="1040"/>
      <c r="CC81" s="997"/>
      <c r="CD81" s="561" t="s">
        <v>1184</v>
      </c>
      <c r="CE81" s="391">
        <v>0</v>
      </c>
      <c r="CF81" s="419" t="s">
        <v>1233</v>
      </c>
      <c r="CG81" s="392">
        <v>0</v>
      </c>
      <c r="CH81" s="420" t="s">
        <v>1186</v>
      </c>
      <c r="CI81" s="391">
        <v>0</v>
      </c>
      <c r="CJ81" s="420" t="s">
        <v>1190</v>
      </c>
      <c r="CK81" s="391">
        <v>0</v>
      </c>
      <c r="CL81" s="420" t="s">
        <v>1371</v>
      </c>
      <c r="CM81" s="663">
        <v>0</v>
      </c>
      <c r="CN81" s="678" t="s">
        <v>1372</v>
      </c>
      <c r="CO81" s="679">
        <v>0</v>
      </c>
      <c r="CP81" s="692" t="s">
        <v>1373</v>
      </c>
      <c r="CQ81" s="693">
        <v>0</v>
      </c>
      <c r="CR81" s="420" t="s">
        <v>1374</v>
      </c>
      <c r="CS81" s="391">
        <v>0</v>
      </c>
      <c r="CT81" s="420" t="s">
        <v>1375</v>
      </c>
      <c r="CU81" s="391">
        <v>0</v>
      </c>
      <c r="CV81" s="420" t="s">
        <v>1375</v>
      </c>
      <c r="CW81" s="391">
        <v>0</v>
      </c>
      <c r="CX81" s="841" t="s">
        <v>1381</v>
      </c>
      <c r="CY81" s="391">
        <v>0</v>
      </c>
      <c r="CZ81" s="420" t="s">
        <v>2649</v>
      </c>
      <c r="DA81" s="391">
        <v>1</v>
      </c>
      <c r="DB81" s="841"/>
      <c r="DC81" s="391"/>
    </row>
    <row r="82" spans="1:107" s="388" customFormat="1" ht="96.75" customHeight="1">
      <c r="A82" s="1047"/>
      <c r="B82" s="1043"/>
      <c r="C82" s="1043"/>
      <c r="D82" s="1043"/>
      <c r="E82" s="1043"/>
      <c r="F82" s="959"/>
      <c r="G82" s="1048"/>
      <c r="H82" s="1051"/>
      <c r="I82" s="1051"/>
      <c r="J82" s="960"/>
      <c r="K82" s="1006"/>
      <c r="L82" s="1039"/>
      <c r="M82" s="878"/>
      <c r="N82" s="960"/>
      <c r="O82" s="879"/>
      <c r="P82" s="960"/>
      <c r="Q82" s="34"/>
      <c r="R82" s="34" t="s">
        <v>1180</v>
      </c>
      <c r="S82" s="37" t="s">
        <v>1181</v>
      </c>
      <c r="T82" s="45">
        <v>0.01</v>
      </c>
      <c r="U82" s="45" t="s">
        <v>51</v>
      </c>
      <c r="V82" s="297" t="s">
        <v>1183</v>
      </c>
      <c r="W82" s="297" t="s">
        <v>1183</v>
      </c>
      <c r="X82" s="297" t="s">
        <v>1183</v>
      </c>
      <c r="Y82" s="297" t="s">
        <v>1183</v>
      </c>
      <c r="Z82" s="297" t="s">
        <v>1183</v>
      </c>
      <c r="AA82" s="297" t="s">
        <v>1183</v>
      </c>
      <c r="AB82" s="297" t="s">
        <v>1183</v>
      </c>
      <c r="AC82" s="297" t="s">
        <v>1183</v>
      </c>
      <c r="AD82" s="297" t="s">
        <v>1183</v>
      </c>
      <c r="AE82" s="297" t="s">
        <v>1183</v>
      </c>
      <c r="AF82" s="297" t="s">
        <v>1183</v>
      </c>
      <c r="AG82" s="297" t="s">
        <v>1197</v>
      </c>
      <c r="AH82" s="297" t="s">
        <v>1183</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47</v>
      </c>
      <c r="AU82" s="286" t="s">
        <v>1198</v>
      </c>
      <c r="AV82" s="956"/>
      <c r="AW82" s="950"/>
      <c r="AX82" s="950"/>
      <c r="AY82" s="962"/>
      <c r="AZ82" s="947"/>
      <c r="BA82" s="947"/>
      <c r="BB82" s="947"/>
      <c r="BC82" s="947"/>
      <c r="BD82" s="947"/>
      <c r="BE82" s="947"/>
      <c r="BF82" s="947"/>
      <c r="BG82" s="947"/>
      <c r="BH82" s="947"/>
      <c r="BI82" s="947"/>
      <c r="BJ82" s="947"/>
      <c r="BK82" s="947"/>
      <c r="BL82" s="947"/>
      <c r="BM82" s="1012"/>
      <c r="BN82" s="954"/>
      <c r="BO82" s="954"/>
      <c r="BP82" s="954"/>
      <c r="BQ82" s="954"/>
      <c r="BR82" s="954"/>
      <c r="BS82" s="954"/>
      <c r="BT82" s="949"/>
      <c r="BU82" s="949"/>
      <c r="BV82" s="949"/>
      <c r="BW82" s="949"/>
      <c r="BX82" s="949"/>
      <c r="BY82" s="949"/>
      <c r="BZ82" s="1039"/>
      <c r="CA82" s="1041"/>
      <c r="CB82" s="1040"/>
      <c r="CC82" s="997"/>
      <c r="CD82" s="561" t="s">
        <v>1184</v>
      </c>
      <c r="CE82" s="391">
        <v>0</v>
      </c>
      <c r="CF82" s="419" t="s">
        <v>1233</v>
      </c>
      <c r="CG82" s="392">
        <v>0</v>
      </c>
      <c r="CH82" s="419" t="s">
        <v>1186</v>
      </c>
      <c r="CI82" s="392">
        <v>0</v>
      </c>
      <c r="CJ82" s="420" t="s">
        <v>1190</v>
      </c>
      <c r="CK82" s="391">
        <v>0</v>
      </c>
      <c r="CL82" s="420" t="s">
        <v>1371</v>
      </c>
      <c r="CM82" s="663">
        <v>0</v>
      </c>
      <c r="CN82" s="678" t="s">
        <v>1372</v>
      </c>
      <c r="CO82" s="679">
        <v>0</v>
      </c>
      <c r="CP82" s="692" t="s">
        <v>1373</v>
      </c>
      <c r="CQ82" s="693">
        <v>0</v>
      </c>
      <c r="CR82" s="420" t="s">
        <v>1374</v>
      </c>
      <c r="CS82" s="391">
        <v>0</v>
      </c>
      <c r="CT82" s="420" t="s">
        <v>1375</v>
      </c>
      <c r="CU82" s="391">
        <v>0</v>
      </c>
      <c r="CV82" s="420" t="s">
        <v>1375</v>
      </c>
      <c r="CW82" s="391">
        <v>0</v>
      </c>
      <c r="CX82" s="841" t="s">
        <v>1381</v>
      </c>
      <c r="CY82" s="391">
        <v>0</v>
      </c>
      <c r="CZ82" s="420" t="s">
        <v>2648</v>
      </c>
      <c r="DA82" s="391">
        <v>1</v>
      </c>
      <c r="DB82" s="420"/>
      <c r="DC82" s="861"/>
    </row>
    <row r="83" spans="1:107" s="388" customFormat="1" ht="47.25" hidden="1" customHeight="1">
      <c r="A83" s="1042" t="s">
        <v>1382</v>
      </c>
      <c r="B83" s="1043"/>
      <c r="C83" s="1043"/>
      <c r="D83" s="1043"/>
      <c r="E83" s="1043"/>
      <c r="F83" s="959"/>
      <c r="G83" s="1048"/>
      <c r="H83" s="1051"/>
      <c r="I83" s="1051"/>
      <c r="J83" s="960"/>
      <c r="K83" s="1006"/>
      <c r="L83" s="1039"/>
      <c r="M83" s="878"/>
      <c r="N83" s="960"/>
      <c r="O83" s="960">
        <v>1</v>
      </c>
      <c r="P83" s="1005" t="s">
        <v>1383</v>
      </c>
      <c r="Q83" s="828"/>
      <c r="R83" s="828" t="s">
        <v>1167</v>
      </c>
      <c r="S83" s="829" t="s">
        <v>1182</v>
      </c>
      <c r="T83" s="627"/>
      <c r="U83" s="649" t="s">
        <v>1169</v>
      </c>
      <c r="V83" s="297" t="s">
        <v>1183</v>
      </c>
      <c r="W83" s="297" t="s">
        <v>1183</v>
      </c>
      <c r="X83" s="297" t="s">
        <v>1183</v>
      </c>
      <c r="Y83" s="297" t="s">
        <v>1183</v>
      </c>
      <c r="Z83" s="297" t="s">
        <v>1183</v>
      </c>
      <c r="AA83" s="297" t="s">
        <v>1183</v>
      </c>
      <c r="AB83" s="297" t="s">
        <v>1183</v>
      </c>
      <c r="AC83" s="297" t="s">
        <v>1183</v>
      </c>
      <c r="AD83" s="297" t="s">
        <v>1183</v>
      </c>
      <c r="AE83" s="297" t="s">
        <v>1183</v>
      </c>
      <c r="AF83" s="297" t="s">
        <v>1183</v>
      </c>
      <c r="AG83" s="297" t="s">
        <v>1183</v>
      </c>
      <c r="AH83" s="297" t="s">
        <v>1183</v>
      </c>
      <c r="AI83" s="286" t="s">
        <v>741</v>
      </c>
      <c r="AJ83" s="286" t="s">
        <v>741</v>
      </c>
      <c r="AK83" s="286" t="s">
        <v>741</v>
      </c>
      <c r="AL83" s="286" t="s">
        <v>741</v>
      </c>
      <c r="AM83" s="286" t="s">
        <v>741</v>
      </c>
      <c r="AN83" s="286" t="s">
        <v>741</v>
      </c>
      <c r="AO83" s="286" t="s">
        <v>741</v>
      </c>
      <c r="AP83" s="286" t="s">
        <v>741</v>
      </c>
      <c r="AQ83" s="286" t="s">
        <v>741</v>
      </c>
      <c r="AR83" s="286" t="s">
        <v>741</v>
      </c>
      <c r="AS83" s="286" t="s">
        <v>741</v>
      </c>
      <c r="AT83" s="286" t="s">
        <v>741</v>
      </c>
      <c r="AU83" s="286" t="s">
        <v>741</v>
      </c>
      <c r="AV83" s="956" t="s">
        <v>1171</v>
      </c>
      <c r="AW83" s="950" t="s">
        <v>318</v>
      </c>
      <c r="AX83" s="950"/>
      <c r="AY83" s="951" t="str">
        <f>+U84</f>
        <v>Excluido ARI 2023</v>
      </c>
      <c r="AZ83" s="947" t="s">
        <v>1183</v>
      </c>
      <c r="BA83" s="947" t="s">
        <v>1183</v>
      </c>
      <c r="BB83" s="947" t="s">
        <v>1183</v>
      </c>
      <c r="BC83" s="947" t="s">
        <v>1183</v>
      </c>
      <c r="BD83" s="947" t="s">
        <v>1183</v>
      </c>
      <c r="BE83" s="947" t="s">
        <v>1183</v>
      </c>
      <c r="BF83" s="947" t="s">
        <v>1183</v>
      </c>
      <c r="BG83" s="947" t="s">
        <v>1183</v>
      </c>
      <c r="BH83" s="947" t="s">
        <v>1183</v>
      </c>
      <c r="BI83" s="947" t="s">
        <v>1183</v>
      </c>
      <c r="BJ83" s="947" t="s">
        <v>1183</v>
      </c>
      <c r="BK83" s="947" t="s">
        <v>1183</v>
      </c>
      <c r="BL83" s="947" t="s">
        <v>1183</v>
      </c>
      <c r="BM83" s="954" t="s">
        <v>741</v>
      </c>
      <c r="BN83" s="954" t="s">
        <v>741</v>
      </c>
      <c r="BO83" s="954" t="s">
        <v>741</v>
      </c>
      <c r="BP83" s="954" t="s">
        <v>741</v>
      </c>
      <c r="BQ83" s="954" t="s">
        <v>741</v>
      </c>
      <c r="BR83" s="954" t="s">
        <v>741</v>
      </c>
      <c r="BS83" s="954" t="s">
        <v>741</v>
      </c>
      <c r="BT83" s="954" t="s">
        <v>741</v>
      </c>
      <c r="BU83" s="954" t="s">
        <v>741</v>
      </c>
      <c r="BV83" s="954" t="s">
        <v>741</v>
      </c>
      <c r="BW83" s="954" t="s">
        <v>741</v>
      </c>
      <c r="BX83" s="286"/>
      <c r="BY83" s="286"/>
      <c r="BZ83" s="1039"/>
      <c r="CA83" s="1041"/>
      <c r="CB83" s="1040"/>
      <c r="CC83" s="997"/>
      <c r="CD83" s="805"/>
      <c r="CE83" s="391"/>
      <c r="CF83" s="427"/>
      <c r="CG83" s="391"/>
      <c r="CH83" s="420"/>
      <c r="CI83" s="391"/>
      <c r="CJ83" s="420"/>
      <c r="CK83" s="391"/>
      <c r="CL83" s="420"/>
      <c r="CM83" s="663"/>
      <c r="CN83" s="678"/>
      <c r="CO83" s="679"/>
      <c r="CP83" s="830"/>
      <c r="CQ83" s="676"/>
      <c r="CR83" s="420"/>
      <c r="CS83" s="391"/>
      <c r="CT83" s="420"/>
      <c r="CU83" s="391"/>
      <c r="CV83" s="420"/>
      <c r="CW83" s="391"/>
      <c r="CX83" s="841" t="s">
        <v>1384</v>
      </c>
      <c r="CY83" s="391">
        <v>0.3</v>
      </c>
      <c r="CZ83" s="420"/>
      <c r="DA83" s="391">
        <v>0.3</v>
      </c>
      <c r="DB83" s="420"/>
      <c r="DC83" s="391"/>
    </row>
    <row r="84" spans="1:107" s="388" customFormat="1" ht="30" hidden="1" customHeight="1">
      <c r="A84" s="1042"/>
      <c r="B84" s="1043"/>
      <c r="C84" s="1043"/>
      <c r="D84" s="1043"/>
      <c r="E84" s="1043"/>
      <c r="F84" s="959"/>
      <c r="G84" s="1048"/>
      <c r="H84" s="1051"/>
      <c r="I84" s="1051"/>
      <c r="J84" s="960"/>
      <c r="K84" s="1006"/>
      <c r="L84" s="1039"/>
      <c r="M84" s="878"/>
      <c r="N84" s="960"/>
      <c r="O84" s="960"/>
      <c r="P84" s="975"/>
      <c r="Q84" s="828"/>
      <c r="R84" s="828" t="s">
        <v>1167</v>
      </c>
      <c r="S84" s="829" t="s">
        <v>1168</v>
      </c>
      <c r="T84" s="627"/>
      <c r="U84" s="649" t="s">
        <v>1169</v>
      </c>
      <c r="V84" s="297" t="s">
        <v>1183</v>
      </c>
      <c r="W84" s="297" t="s">
        <v>1183</v>
      </c>
      <c r="X84" s="297" t="s">
        <v>1183</v>
      </c>
      <c r="Y84" s="297" t="s">
        <v>1183</v>
      </c>
      <c r="Z84" s="297" t="s">
        <v>1183</v>
      </c>
      <c r="AA84" s="297" t="s">
        <v>1183</v>
      </c>
      <c r="AB84" s="297" t="s">
        <v>1183</v>
      </c>
      <c r="AC84" s="297" t="s">
        <v>1183</v>
      </c>
      <c r="AD84" s="297" t="s">
        <v>1183</v>
      </c>
      <c r="AE84" s="297" t="s">
        <v>1183</v>
      </c>
      <c r="AF84" s="297" t="s">
        <v>1183</v>
      </c>
      <c r="AG84" s="297" t="s">
        <v>1183</v>
      </c>
      <c r="AH84" s="297" t="s">
        <v>1183</v>
      </c>
      <c r="AI84" s="286" t="s">
        <v>741</v>
      </c>
      <c r="AJ84" s="286" t="s">
        <v>741</v>
      </c>
      <c r="AK84" s="286" t="s">
        <v>741</v>
      </c>
      <c r="AL84" s="286" t="s">
        <v>741</v>
      </c>
      <c r="AM84" s="286" t="s">
        <v>741</v>
      </c>
      <c r="AN84" s="286" t="s">
        <v>741</v>
      </c>
      <c r="AO84" s="286" t="s">
        <v>741</v>
      </c>
      <c r="AP84" s="286" t="s">
        <v>741</v>
      </c>
      <c r="AQ84" s="286" t="s">
        <v>741</v>
      </c>
      <c r="AR84" s="286" t="s">
        <v>741</v>
      </c>
      <c r="AS84" s="286" t="s">
        <v>741</v>
      </c>
      <c r="AT84" s="286" t="s">
        <v>741</v>
      </c>
      <c r="AU84" s="286" t="s">
        <v>741</v>
      </c>
      <c r="AV84" s="956"/>
      <c r="AW84" s="950"/>
      <c r="AX84" s="950"/>
      <c r="AY84" s="952"/>
      <c r="AZ84" s="947"/>
      <c r="BA84" s="947"/>
      <c r="BB84" s="947"/>
      <c r="BC84" s="947"/>
      <c r="BD84" s="947"/>
      <c r="BE84" s="947"/>
      <c r="BF84" s="947"/>
      <c r="BG84" s="947"/>
      <c r="BH84" s="947"/>
      <c r="BI84" s="947"/>
      <c r="BJ84" s="947"/>
      <c r="BK84" s="947"/>
      <c r="BL84" s="947"/>
      <c r="BM84" s="954"/>
      <c r="BN84" s="954"/>
      <c r="BO84" s="954"/>
      <c r="BP84" s="954"/>
      <c r="BQ84" s="954"/>
      <c r="BR84" s="954"/>
      <c r="BS84" s="954"/>
      <c r="BT84" s="954"/>
      <c r="BU84" s="954"/>
      <c r="BV84" s="954"/>
      <c r="BW84" s="954"/>
      <c r="BX84" s="286"/>
      <c r="BY84" s="286"/>
      <c r="BZ84" s="1039"/>
      <c r="CA84" s="1041"/>
      <c r="CB84" s="1040"/>
      <c r="CC84" s="997"/>
      <c r="CD84" s="561"/>
      <c r="CE84" s="391"/>
      <c r="CF84" s="419"/>
      <c r="CG84" s="392"/>
      <c r="CH84" s="420"/>
      <c r="CI84" s="391"/>
      <c r="CJ84" s="420"/>
      <c r="CK84" s="391"/>
      <c r="CL84" s="420"/>
      <c r="CM84" s="663"/>
      <c r="CN84" s="678"/>
      <c r="CO84" s="679"/>
      <c r="CP84" s="830"/>
      <c r="CQ84" s="676"/>
      <c r="CR84" s="420"/>
      <c r="CS84" s="391"/>
      <c r="CT84" s="420"/>
      <c r="CU84" s="391"/>
      <c r="CV84" s="420"/>
      <c r="CW84" s="391"/>
      <c r="CX84" s="841" t="s">
        <v>1385</v>
      </c>
      <c r="CY84" s="391">
        <v>0</v>
      </c>
      <c r="CZ84" s="420"/>
      <c r="DA84" s="391">
        <v>0</v>
      </c>
      <c r="DB84" s="420"/>
      <c r="DC84" s="391"/>
    </row>
    <row r="85" spans="1:107" s="388" customFormat="1" ht="30" hidden="1" customHeight="1">
      <c r="A85" s="1042"/>
      <c r="B85" s="1043"/>
      <c r="C85" s="1043"/>
      <c r="D85" s="1043"/>
      <c r="E85" s="1043"/>
      <c r="F85" s="959"/>
      <c r="G85" s="1048"/>
      <c r="H85" s="1051"/>
      <c r="I85" s="1051"/>
      <c r="J85" s="960"/>
      <c r="K85" s="1006"/>
      <c r="L85" s="1039"/>
      <c r="M85" s="878"/>
      <c r="N85" s="960"/>
      <c r="O85" s="960"/>
      <c r="P85" s="975"/>
      <c r="Q85" s="828"/>
      <c r="R85" s="828" t="s">
        <v>1174</v>
      </c>
      <c r="S85" s="829" t="s">
        <v>1175</v>
      </c>
      <c r="T85" s="627"/>
      <c r="U85" s="649" t="s">
        <v>1169</v>
      </c>
      <c r="V85" s="297" t="s">
        <v>1183</v>
      </c>
      <c r="W85" s="297" t="s">
        <v>1183</v>
      </c>
      <c r="X85" s="297" t="s">
        <v>1183</v>
      </c>
      <c r="Y85" s="297" t="s">
        <v>1183</v>
      </c>
      <c r="Z85" s="297" t="s">
        <v>1183</v>
      </c>
      <c r="AA85" s="297" t="s">
        <v>1183</v>
      </c>
      <c r="AB85" s="297" t="s">
        <v>1183</v>
      </c>
      <c r="AC85" s="297" t="s">
        <v>1183</v>
      </c>
      <c r="AD85" s="297" t="s">
        <v>1183</v>
      </c>
      <c r="AE85" s="297" t="s">
        <v>1183</v>
      </c>
      <c r="AF85" s="297" t="s">
        <v>1183</v>
      </c>
      <c r="AG85" s="297" t="s">
        <v>1183</v>
      </c>
      <c r="AH85" s="297" t="s">
        <v>1183</v>
      </c>
      <c r="AI85" s="286" t="s">
        <v>741</v>
      </c>
      <c r="AJ85" s="286" t="s">
        <v>741</v>
      </c>
      <c r="AK85" s="286" t="s">
        <v>741</v>
      </c>
      <c r="AL85" s="286" t="s">
        <v>741</v>
      </c>
      <c r="AM85" s="286" t="s">
        <v>741</v>
      </c>
      <c r="AN85" s="286" t="s">
        <v>741</v>
      </c>
      <c r="AO85" s="286" t="s">
        <v>741</v>
      </c>
      <c r="AP85" s="286" t="s">
        <v>741</v>
      </c>
      <c r="AQ85" s="286" t="s">
        <v>741</v>
      </c>
      <c r="AR85" s="286" t="s">
        <v>741</v>
      </c>
      <c r="AS85" s="286" t="s">
        <v>741</v>
      </c>
      <c r="AT85" s="286" t="s">
        <v>741</v>
      </c>
      <c r="AU85" s="286" t="s">
        <v>741</v>
      </c>
      <c r="AV85" s="956" t="s">
        <v>1177</v>
      </c>
      <c r="AW85" s="950" t="s">
        <v>318</v>
      </c>
      <c r="AX85" s="950"/>
      <c r="AY85" s="951" t="str">
        <f>+U89</f>
        <v>Excluido ARI 2023</v>
      </c>
      <c r="AZ85" s="947" t="s">
        <v>1183</v>
      </c>
      <c r="BA85" s="947" t="s">
        <v>1183</v>
      </c>
      <c r="BB85" s="947" t="s">
        <v>1183</v>
      </c>
      <c r="BC85" s="947" t="s">
        <v>1183</v>
      </c>
      <c r="BD85" s="947" t="s">
        <v>1183</v>
      </c>
      <c r="BE85" s="947" t="s">
        <v>1183</v>
      </c>
      <c r="BF85" s="947" t="s">
        <v>1183</v>
      </c>
      <c r="BG85" s="947" t="s">
        <v>1183</v>
      </c>
      <c r="BH85" s="947" t="s">
        <v>1183</v>
      </c>
      <c r="BI85" s="947" t="s">
        <v>1183</v>
      </c>
      <c r="BJ85" s="947" t="s">
        <v>1183</v>
      </c>
      <c r="BK85" s="947" t="s">
        <v>1183</v>
      </c>
      <c r="BL85" s="947" t="s">
        <v>1183</v>
      </c>
      <c r="BM85" s="1012" t="s">
        <v>741</v>
      </c>
      <c r="BN85" s="954" t="s">
        <v>741</v>
      </c>
      <c r="BO85" s="954" t="s">
        <v>741</v>
      </c>
      <c r="BP85" s="954" t="s">
        <v>741</v>
      </c>
      <c r="BQ85" s="954" t="s">
        <v>741</v>
      </c>
      <c r="BR85" s="954" t="s">
        <v>741</v>
      </c>
      <c r="BS85" s="954" t="s">
        <v>741</v>
      </c>
      <c r="BT85" s="948" t="s">
        <v>741</v>
      </c>
      <c r="BU85" s="948" t="s">
        <v>741</v>
      </c>
      <c r="BV85" s="948" t="s">
        <v>741</v>
      </c>
      <c r="BW85" s="948" t="s">
        <v>741</v>
      </c>
      <c r="BX85" s="286"/>
      <c r="BY85" s="286"/>
      <c r="BZ85" s="1039"/>
      <c r="CA85" s="1041"/>
      <c r="CB85" s="1040"/>
      <c r="CC85" s="997"/>
      <c r="CD85" s="561"/>
      <c r="CE85" s="391"/>
      <c r="CF85" s="419"/>
      <c r="CG85" s="392"/>
      <c r="CH85" s="420"/>
      <c r="CI85" s="391"/>
      <c r="CJ85" s="420"/>
      <c r="CK85" s="391"/>
      <c r="CL85" s="420"/>
      <c r="CM85" s="663"/>
      <c r="CN85" s="678"/>
      <c r="CO85" s="679"/>
      <c r="CP85" s="830"/>
      <c r="CQ85" s="676"/>
      <c r="CR85" s="420"/>
      <c r="CS85" s="391"/>
      <c r="CT85" s="420"/>
      <c r="CU85" s="391"/>
      <c r="CV85" s="420"/>
      <c r="CW85" s="391"/>
      <c r="CX85" s="841" t="s">
        <v>1385</v>
      </c>
      <c r="CY85" s="391">
        <v>0</v>
      </c>
      <c r="CZ85" s="420"/>
      <c r="DA85" s="391">
        <v>0</v>
      </c>
      <c r="DB85" s="420"/>
      <c r="DC85" s="391"/>
    </row>
    <row r="86" spans="1:107" s="388" customFormat="1" ht="30" hidden="1" customHeight="1">
      <c r="A86" s="1042"/>
      <c r="B86" s="1043"/>
      <c r="C86" s="1043"/>
      <c r="D86" s="1043"/>
      <c r="E86" s="1043"/>
      <c r="F86" s="959"/>
      <c r="G86" s="1048"/>
      <c r="H86" s="1051"/>
      <c r="I86" s="1051"/>
      <c r="J86" s="960"/>
      <c r="K86" s="1006"/>
      <c r="L86" s="1039"/>
      <c r="M86" s="878"/>
      <c r="N86" s="960"/>
      <c r="O86" s="960"/>
      <c r="P86" s="975"/>
      <c r="Q86" s="828"/>
      <c r="R86" s="828" t="s">
        <v>1167</v>
      </c>
      <c r="S86" s="829" t="s">
        <v>1176</v>
      </c>
      <c r="T86" s="627"/>
      <c r="U86" s="649" t="s">
        <v>1169</v>
      </c>
      <c r="V86" s="297" t="s">
        <v>1183</v>
      </c>
      <c r="W86" s="297" t="s">
        <v>1183</v>
      </c>
      <c r="X86" s="297" t="s">
        <v>1183</v>
      </c>
      <c r="Y86" s="297" t="s">
        <v>1183</v>
      </c>
      <c r="Z86" s="297" t="s">
        <v>1183</v>
      </c>
      <c r="AA86" s="297" t="s">
        <v>1183</v>
      </c>
      <c r="AB86" s="297" t="s">
        <v>1183</v>
      </c>
      <c r="AC86" s="297" t="s">
        <v>1183</v>
      </c>
      <c r="AD86" s="297" t="s">
        <v>1183</v>
      </c>
      <c r="AE86" s="297" t="s">
        <v>1183</v>
      </c>
      <c r="AF86" s="297" t="s">
        <v>1183</v>
      </c>
      <c r="AG86" s="297" t="s">
        <v>1183</v>
      </c>
      <c r="AH86" s="297" t="s">
        <v>1183</v>
      </c>
      <c r="AI86" s="286" t="s">
        <v>741</v>
      </c>
      <c r="AJ86" s="286" t="s">
        <v>741</v>
      </c>
      <c r="AK86" s="286" t="s">
        <v>741</v>
      </c>
      <c r="AL86" s="286" t="s">
        <v>741</v>
      </c>
      <c r="AM86" s="286" t="s">
        <v>741</v>
      </c>
      <c r="AN86" s="286" t="s">
        <v>741</v>
      </c>
      <c r="AO86" s="286" t="s">
        <v>741</v>
      </c>
      <c r="AP86" s="286" t="s">
        <v>741</v>
      </c>
      <c r="AQ86" s="286" t="s">
        <v>741</v>
      </c>
      <c r="AR86" s="286" t="s">
        <v>741</v>
      </c>
      <c r="AS86" s="286" t="s">
        <v>741</v>
      </c>
      <c r="AT86" s="286" t="s">
        <v>741</v>
      </c>
      <c r="AU86" s="286" t="s">
        <v>741</v>
      </c>
      <c r="AV86" s="956"/>
      <c r="AW86" s="950"/>
      <c r="AX86" s="950"/>
      <c r="AY86" s="952"/>
      <c r="AZ86" s="947"/>
      <c r="BA86" s="947"/>
      <c r="BB86" s="947"/>
      <c r="BC86" s="947"/>
      <c r="BD86" s="947"/>
      <c r="BE86" s="947"/>
      <c r="BF86" s="947"/>
      <c r="BG86" s="947"/>
      <c r="BH86" s="947"/>
      <c r="BI86" s="947"/>
      <c r="BJ86" s="947"/>
      <c r="BK86" s="947"/>
      <c r="BL86" s="947"/>
      <c r="BM86" s="1012"/>
      <c r="BN86" s="954"/>
      <c r="BO86" s="954"/>
      <c r="BP86" s="954"/>
      <c r="BQ86" s="954"/>
      <c r="BR86" s="954"/>
      <c r="BS86" s="954"/>
      <c r="BT86" s="1036"/>
      <c r="BU86" s="1036"/>
      <c r="BV86" s="1036"/>
      <c r="BW86" s="1036"/>
      <c r="BX86" s="286"/>
      <c r="BY86" s="286"/>
      <c r="BZ86" s="1039"/>
      <c r="CA86" s="1041"/>
      <c r="CB86" s="1040"/>
      <c r="CC86" s="997"/>
      <c r="CD86" s="561"/>
      <c r="CE86" s="391"/>
      <c r="CF86" s="419"/>
      <c r="CG86" s="392"/>
      <c r="CH86" s="420"/>
      <c r="CI86" s="391"/>
      <c r="CJ86" s="420"/>
      <c r="CK86" s="391"/>
      <c r="CL86" s="420"/>
      <c r="CM86" s="663"/>
      <c r="CN86" s="678"/>
      <c r="CO86" s="679"/>
      <c r="CP86" s="830"/>
      <c r="CQ86" s="676"/>
      <c r="CR86" s="420"/>
      <c r="CS86" s="391"/>
      <c r="CT86" s="420"/>
      <c r="CU86" s="391"/>
      <c r="CV86" s="420"/>
      <c r="CW86" s="391"/>
      <c r="CX86" s="841" t="s">
        <v>1385</v>
      </c>
      <c r="CY86" s="391">
        <v>0</v>
      </c>
      <c r="CZ86" s="420"/>
      <c r="DA86" s="391">
        <v>0</v>
      </c>
      <c r="DB86" s="420"/>
      <c r="DC86" s="391"/>
    </row>
    <row r="87" spans="1:107" s="388" customFormat="1" ht="30" hidden="1" customHeight="1">
      <c r="A87" s="1042"/>
      <c r="B87" s="1043"/>
      <c r="C87" s="1043"/>
      <c r="D87" s="1043"/>
      <c r="E87" s="1043"/>
      <c r="F87" s="959"/>
      <c r="G87" s="1048"/>
      <c r="H87" s="1051"/>
      <c r="I87" s="1051"/>
      <c r="J87" s="960"/>
      <c r="K87" s="1006"/>
      <c r="L87" s="1039"/>
      <c r="M87" s="878"/>
      <c r="N87" s="960"/>
      <c r="O87" s="960"/>
      <c r="P87" s="975"/>
      <c r="Q87" s="828"/>
      <c r="R87" s="828" t="s">
        <v>1167</v>
      </c>
      <c r="S87" s="829" t="s">
        <v>1178</v>
      </c>
      <c r="T87" s="627"/>
      <c r="U87" s="649" t="s">
        <v>1169</v>
      </c>
      <c r="V87" s="297" t="s">
        <v>1183</v>
      </c>
      <c r="W87" s="297" t="s">
        <v>1183</v>
      </c>
      <c r="X87" s="297" t="s">
        <v>1183</v>
      </c>
      <c r="Y87" s="297" t="s">
        <v>1183</v>
      </c>
      <c r="Z87" s="297" t="s">
        <v>1183</v>
      </c>
      <c r="AA87" s="297" t="s">
        <v>1183</v>
      </c>
      <c r="AB87" s="297" t="s">
        <v>1183</v>
      </c>
      <c r="AC87" s="297" t="s">
        <v>1183</v>
      </c>
      <c r="AD87" s="297" t="s">
        <v>1183</v>
      </c>
      <c r="AE87" s="297" t="s">
        <v>1183</v>
      </c>
      <c r="AF87" s="297" t="s">
        <v>1183</v>
      </c>
      <c r="AG87" s="297" t="s">
        <v>1183</v>
      </c>
      <c r="AH87" s="297" t="s">
        <v>1183</v>
      </c>
      <c r="AI87" s="286" t="s">
        <v>741</v>
      </c>
      <c r="AJ87" s="286" t="s">
        <v>741</v>
      </c>
      <c r="AK87" s="286" t="s">
        <v>741</v>
      </c>
      <c r="AL87" s="286" t="s">
        <v>741</v>
      </c>
      <c r="AM87" s="286" t="s">
        <v>741</v>
      </c>
      <c r="AN87" s="286" t="s">
        <v>741</v>
      </c>
      <c r="AO87" s="286" t="s">
        <v>741</v>
      </c>
      <c r="AP87" s="286" t="s">
        <v>741</v>
      </c>
      <c r="AQ87" s="286" t="s">
        <v>741</v>
      </c>
      <c r="AR87" s="286" t="s">
        <v>741</v>
      </c>
      <c r="AS87" s="286" t="s">
        <v>741</v>
      </c>
      <c r="AT87" s="286" t="s">
        <v>741</v>
      </c>
      <c r="AU87" s="286" t="s">
        <v>741</v>
      </c>
      <c r="AV87" s="956"/>
      <c r="AW87" s="950"/>
      <c r="AX87" s="950"/>
      <c r="AY87" s="952"/>
      <c r="AZ87" s="947"/>
      <c r="BA87" s="947"/>
      <c r="BB87" s="947"/>
      <c r="BC87" s="947"/>
      <c r="BD87" s="947"/>
      <c r="BE87" s="947"/>
      <c r="BF87" s="947"/>
      <c r="BG87" s="947"/>
      <c r="BH87" s="947"/>
      <c r="BI87" s="947"/>
      <c r="BJ87" s="947"/>
      <c r="BK87" s="947"/>
      <c r="BL87" s="947"/>
      <c r="BM87" s="1012"/>
      <c r="BN87" s="954"/>
      <c r="BO87" s="954"/>
      <c r="BP87" s="954"/>
      <c r="BQ87" s="954"/>
      <c r="BR87" s="954"/>
      <c r="BS87" s="954"/>
      <c r="BT87" s="1036"/>
      <c r="BU87" s="1036"/>
      <c r="BV87" s="1036"/>
      <c r="BW87" s="1036"/>
      <c r="BX87" s="286"/>
      <c r="BY87" s="286"/>
      <c r="BZ87" s="1039"/>
      <c r="CA87" s="1041"/>
      <c r="CB87" s="1040"/>
      <c r="CC87" s="997"/>
      <c r="CD87" s="561"/>
      <c r="CE87" s="391"/>
      <c r="CF87" s="419"/>
      <c r="CG87" s="392"/>
      <c r="CH87" s="420"/>
      <c r="CI87" s="391"/>
      <c r="CJ87" s="420"/>
      <c r="CK87" s="391"/>
      <c r="CL87" s="420"/>
      <c r="CM87" s="663"/>
      <c r="CN87" s="678"/>
      <c r="CO87" s="679"/>
      <c r="CP87" s="830"/>
      <c r="CQ87" s="676"/>
      <c r="CR87" s="420"/>
      <c r="CS87" s="391"/>
      <c r="CT87" s="420"/>
      <c r="CU87" s="391"/>
      <c r="CV87" s="420"/>
      <c r="CW87" s="391"/>
      <c r="CX87" s="841" t="s">
        <v>1385</v>
      </c>
      <c r="CY87" s="391">
        <v>0</v>
      </c>
      <c r="CZ87" s="420"/>
      <c r="DA87" s="391">
        <v>0</v>
      </c>
      <c r="DB87" s="420"/>
      <c r="DC87" s="391"/>
    </row>
    <row r="88" spans="1:107" s="388" customFormat="1" ht="30" hidden="1" customHeight="1">
      <c r="A88" s="1042"/>
      <c r="B88" s="1043"/>
      <c r="C88" s="1043"/>
      <c r="D88" s="1043"/>
      <c r="E88" s="1043"/>
      <c r="F88" s="959"/>
      <c r="G88" s="1048"/>
      <c r="H88" s="1051"/>
      <c r="I88" s="1051"/>
      <c r="J88" s="960"/>
      <c r="K88" s="1006"/>
      <c r="L88" s="1039"/>
      <c r="M88" s="878"/>
      <c r="N88" s="960"/>
      <c r="O88" s="960"/>
      <c r="P88" s="975"/>
      <c r="Q88" s="828"/>
      <c r="R88" s="828" t="s">
        <v>1167</v>
      </c>
      <c r="S88" s="829" t="s">
        <v>1179</v>
      </c>
      <c r="T88" s="627"/>
      <c r="U88" s="649" t="s">
        <v>1169</v>
      </c>
      <c r="V88" s="297" t="s">
        <v>1183</v>
      </c>
      <c r="W88" s="297" t="s">
        <v>1183</v>
      </c>
      <c r="X88" s="297" t="s">
        <v>1183</v>
      </c>
      <c r="Y88" s="297" t="s">
        <v>1183</v>
      </c>
      <c r="Z88" s="297" t="s">
        <v>1183</v>
      </c>
      <c r="AA88" s="297" t="s">
        <v>1183</v>
      </c>
      <c r="AB88" s="297" t="s">
        <v>1183</v>
      </c>
      <c r="AC88" s="297" t="s">
        <v>1183</v>
      </c>
      <c r="AD88" s="297" t="s">
        <v>1183</v>
      </c>
      <c r="AE88" s="297" t="s">
        <v>1183</v>
      </c>
      <c r="AF88" s="297" t="s">
        <v>1183</v>
      </c>
      <c r="AG88" s="297" t="s">
        <v>1183</v>
      </c>
      <c r="AH88" s="297" t="s">
        <v>1183</v>
      </c>
      <c r="AI88" s="286" t="s">
        <v>741</v>
      </c>
      <c r="AJ88" s="286" t="s">
        <v>741</v>
      </c>
      <c r="AK88" s="286" t="s">
        <v>741</v>
      </c>
      <c r="AL88" s="286" t="s">
        <v>741</v>
      </c>
      <c r="AM88" s="286" t="s">
        <v>741</v>
      </c>
      <c r="AN88" s="286" t="s">
        <v>741</v>
      </c>
      <c r="AO88" s="286" t="s">
        <v>741</v>
      </c>
      <c r="AP88" s="286" t="s">
        <v>741</v>
      </c>
      <c r="AQ88" s="286" t="s">
        <v>741</v>
      </c>
      <c r="AR88" s="286" t="s">
        <v>741</v>
      </c>
      <c r="AS88" s="286" t="s">
        <v>741</v>
      </c>
      <c r="AT88" s="286" t="s">
        <v>741</v>
      </c>
      <c r="AU88" s="286" t="s">
        <v>741</v>
      </c>
      <c r="AV88" s="956"/>
      <c r="AW88" s="950"/>
      <c r="AX88" s="950"/>
      <c r="AY88" s="952"/>
      <c r="AZ88" s="947"/>
      <c r="BA88" s="947"/>
      <c r="BB88" s="947"/>
      <c r="BC88" s="947"/>
      <c r="BD88" s="947"/>
      <c r="BE88" s="947"/>
      <c r="BF88" s="947"/>
      <c r="BG88" s="947"/>
      <c r="BH88" s="947"/>
      <c r="BI88" s="947"/>
      <c r="BJ88" s="947"/>
      <c r="BK88" s="947"/>
      <c r="BL88" s="947"/>
      <c r="BM88" s="1012"/>
      <c r="BN88" s="954"/>
      <c r="BO88" s="954"/>
      <c r="BP88" s="954"/>
      <c r="BQ88" s="954"/>
      <c r="BR88" s="954"/>
      <c r="BS88" s="954"/>
      <c r="BT88" s="1036"/>
      <c r="BU88" s="1036"/>
      <c r="BV88" s="1036"/>
      <c r="BW88" s="1036"/>
      <c r="BX88" s="286"/>
      <c r="BY88" s="286"/>
      <c r="BZ88" s="1039"/>
      <c r="CA88" s="1041"/>
      <c r="CB88" s="1040"/>
      <c r="CC88" s="997"/>
      <c r="CD88" s="561"/>
      <c r="CE88" s="391"/>
      <c r="CF88" s="419"/>
      <c r="CG88" s="392"/>
      <c r="CH88" s="420"/>
      <c r="CI88" s="391"/>
      <c r="CJ88" s="420"/>
      <c r="CK88" s="391"/>
      <c r="CL88" s="420"/>
      <c r="CM88" s="663"/>
      <c r="CN88" s="678"/>
      <c r="CO88" s="679"/>
      <c r="CP88" s="830"/>
      <c r="CQ88" s="676"/>
      <c r="CR88" s="420"/>
      <c r="CS88" s="391"/>
      <c r="CT88" s="420"/>
      <c r="CU88" s="391"/>
      <c r="CV88" s="420"/>
      <c r="CW88" s="391"/>
      <c r="CX88" s="841" t="s">
        <v>1385</v>
      </c>
      <c r="CY88" s="391">
        <v>0</v>
      </c>
      <c r="CZ88" s="420"/>
      <c r="DA88" s="391">
        <v>0</v>
      </c>
      <c r="DB88" s="420"/>
      <c r="DC88" s="391"/>
    </row>
    <row r="89" spans="1:107" s="388" customFormat="1" ht="30" hidden="1" customHeight="1">
      <c r="A89" s="1042"/>
      <c r="B89" s="1043"/>
      <c r="C89" s="1043"/>
      <c r="D89" s="1043"/>
      <c r="E89" s="1043"/>
      <c r="F89" s="959"/>
      <c r="G89" s="1048"/>
      <c r="H89" s="1051"/>
      <c r="I89" s="1051"/>
      <c r="J89" s="960"/>
      <c r="K89" s="1006"/>
      <c r="L89" s="1039"/>
      <c r="M89" s="878"/>
      <c r="N89" s="960"/>
      <c r="O89" s="960"/>
      <c r="P89" s="975"/>
      <c r="Q89" s="828"/>
      <c r="R89" s="828" t="s">
        <v>1180</v>
      </c>
      <c r="S89" s="829" t="s">
        <v>1181</v>
      </c>
      <c r="T89" s="627"/>
      <c r="U89" s="649" t="s">
        <v>1169</v>
      </c>
      <c r="V89" s="297" t="s">
        <v>1183</v>
      </c>
      <c r="W89" s="297" t="s">
        <v>1183</v>
      </c>
      <c r="X89" s="297" t="s">
        <v>1183</v>
      </c>
      <c r="Y89" s="297" t="s">
        <v>1183</v>
      </c>
      <c r="Z89" s="297" t="s">
        <v>1183</v>
      </c>
      <c r="AA89" s="297" t="s">
        <v>1183</v>
      </c>
      <c r="AB89" s="297" t="s">
        <v>1183</v>
      </c>
      <c r="AC89" s="297" t="s">
        <v>1183</v>
      </c>
      <c r="AD89" s="297" t="s">
        <v>1183</v>
      </c>
      <c r="AE89" s="297" t="s">
        <v>1183</v>
      </c>
      <c r="AF89" s="297" t="s">
        <v>1183</v>
      </c>
      <c r="AG89" s="297" t="s">
        <v>1183</v>
      </c>
      <c r="AH89" s="297" t="s">
        <v>1183</v>
      </c>
      <c r="AI89" s="286" t="s">
        <v>741</v>
      </c>
      <c r="AJ89" s="286" t="s">
        <v>741</v>
      </c>
      <c r="AK89" s="286" t="s">
        <v>741</v>
      </c>
      <c r="AL89" s="286" t="s">
        <v>741</v>
      </c>
      <c r="AM89" s="286" t="s">
        <v>741</v>
      </c>
      <c r="AN89" s="286" t="s">
        <v>741</v>
      </c>
      <c r="AO89" s="286" t="s">
        <v>741</v>
      </c>
      <c r="AP89" s="286" t="s">
        <v>741</v>
      </c>
      <c r="AQ89" s="286" t="s">
        <v>741</v>
      </c>
      <c r="AR89" s="286" t="s">
        <v>741</v>
      </c>
      <c r="AS89" s="286" t="s">
        <v>741</v>
      </c>
      <c r="AT89" s="286" t="s">
        <v>741</v>
      </c>
      <c r="AU89" s="286" t="s">
        <v>741</v>
      </c>
      <c r="AV89" s="956"/>
      <c r="AW89" s="950"/>
      <c r="AX89" s="950"/>
      <c r="AY89" s="952"/>
      <c r="AZ89" s="947"/>
      <c r="BA89" s="947"/>
      <c r="BB89" s="947"/>
      <c r="BC89" s="947"/>
      <c r="BD89" s="947"/>
      <c r="BE89" s="947"/>
      <c r="BF89" s="947"/>
      <c r="BG89" s="947"/>
      <c r="BH89" s="947"/>
      <c r="BI89" s="947"/>
      <c r="BJ89" s="947"/>
      <c r="BK89" s="947"/>
      <c r="BL89" s="947"/>
      <c r="BM89" s="1012"/>
      <c r="BN89" s="954"/>
      <c r="BO89" s="954"/>
      <c r="BP89" s="954"/>
      <c r="BQ89" s="954"/>
      <c r="BR89" s="954"/>
      <c r="BS89" s="954"/>
      <c r="BT89" s="949"/>
      <c r="BU89" s="949"/>
      <c r="BV89" s="949"/>
      <c r="BW89" s="949"/>
      <c r="BX89" s="286"/>
      <c r="BY89" s="286"/>
      <c r="BZ89" s="1039"/>
      <c r="CA89" s="1041"/>
      <c r="CB89" s="1040"/>
      <c r="CC89" s="997"/>
      <c r="CD89" s="561"/>
      <c r="CE89" s="391"/>
      <c r="CF89" s="419"/>
      <c r="CG89" s="392"/>
      <c r="CH89" s="419"/>
      <c r="CI89" s="392"/>
      <c r="CJ89" s="420"/>
      <c r="CK89" s="391"/>
      <c r="CL89" s="420"/>
      <c r="CM89" s="663"/>
      <c r="CN89" s="678"/>
      <c r="CO89" s="679"/>
      <c r="CP89" s="830"/>
      <c r="CQ89" s="676"/>
      <c r="CR89" s="420"/>
      <c r="CS89" s="391"/>
      <c r="CT89" s="420"/>
      <c r="CU89" s="391"/>
      <c r="CV89" s="420"/>
      <c r="CW89" s="391"/>
      <c r="CX89" s="841" t="s">
        <v>1385</v>
      </c>
      <c r="CY89" s="391">
        <v>0</v>
      </c>
      <c r="CZ89" s="420"/>
      <c r="DA89" s="391">
        <v>0</v>
      </c>
      <c r="DB89" s="420"/>
      <c r="DC89" s="391"/>
    </row>
    <row r="90" spans="1:107" s="388" customFormat="1" ht="37.5" hidden="1" customHeight="1">
      <c r="A90" s="1042" t="s">
        <v>1382</v>
      </c>
      <c r="B90" s="1043"/>
      <c r="C90" s="1043"/>
      <c r="D90" s="1043"/>
      <c r="E90" s="1043"/>
      <c r="F90" s="959"/>
      <c r="G90" s="1048"/>
      <c r="H90" s="1051"/>
      <c r="I90" s="1051"/>
      <c r="J90" s="960"/>
      <c r="K90" s="1006"/>
      <c r="L90" s="1039"/>
      <c r="M90" s="878"/>
      <c r="N90" s="960"/>
      <c r="O90" s="960">
        <v>1</v>
      </c>
      <c r="P90" s="968" t="s">
        <v>1386</v>
      </c>
      <c r="Q90" s="34"/>
      <c r="R90" s="34" t="s">
        <v>1167</v>
      </c>
      <c r="S90" s="37" t="s">
        <v>1182</v>
      </c>
      <c r="T90" s="45"/>
      <c r="U90" s="649" t="s">
        <v>1169</v>
      </c>
      <c r="V90" s="297" t="s">
        <v>1183</v>
      </c>
      <c r="W90" s="297" t="s">
        <v>1183</v>
      </c>
      <c r="X90" s="297" t="s">
        <v>1183</v>
      </c>
      <c r="Y90" s="297" t="s">
        <v>1183</v>
      </c>
      <c r="Z90" s="297" t="s">
        <v>1183</v>
      </c>
      <c r="AA90" s="297" t="s">
        <v>1170</v>
      </c>
      <c r="AB90" s="297" t="s">
        <v>1170</v>
      </c>
      <c r="AC90" s="297" t="s">
        <v>1170</v>
      </c>
      <c r="AD90" s="297" t="s">
        <v>1170</v>
      </c>
      <c r="AE90" s="297" t="s">
        <v>1170</v>
      </c>
      <c r="AF90" s="297" t="s">
        <v>1170</v>
      </c>
      <c r="AG90" s="297" t="s">
        <v>1170</v>
      </c>
      <c r="AH90" s="297" t="s">
        <v>1170</v>
      </c>
      <c r="AI90" s="286" t="s">
        <v>741</v>
      </c>
      <c r="AJ90" s="286" t="s">
        <v>741</v>
      </c>
      <c r="AK90" s="286" t="s">
        <v>741</v>
      </c>
      <c r="AL90" s="286" t="s">
        <v>62</v>
      </c>
      <c r="AM90" s="286" t="s">
        <v>62</v>
      </c>
      <c r="AN90" s="297" t="s">
        <v>1170</v>
      </c>
      <c r="AO90" s="297" t="s">
        <v>1170</v>
      </c>
      <c r="AP90" s="297" t="s">
        <v>1170</v>
      </c>
      <c r="AQ90" s="297" t="s">
        <v>1170</v>
      </c>
      <c r="AR90" s="297" t="s">
        <v>1170</v>
      </c>
      <c r="AS90" s="297" t="s">
        <v>1170</v>
      </c>
      <c r="AT90" s="297" t="s">
        <v>1170</v>
      </c>
      <c r="AU90" s="297" t="s">
        <v>1170</v>
      </c>
      <c r="AV90" s="956" t="s">
        <v>1171</v>
      </c>
      <c r="AW90" s="950" t="s">
        <v>318</v>
      </c>
      <c r="AX90" s="950"/>
      <c r="AY90" s="951" t="str">
        <f>+U91</f>
        <v>Excluido ARI 2023</v>
      </c>
      <c r="AZ90" s="947" t="s">
        <v>1183</v>
      </c>
      <c r="BA90" s="947" t="s">
        <v>1183</v>
      </c>
      <c r="BB90" s="947" t="s">
        <v>1183</v>
      </c>
      <c r="BC90" s="947" t="s">
        <v>1183</v>
      </c>
      <c r="BD90" s="947" t="s">
        <v>1183</v>
      </c>
      <c r="BE90" s="947" t="s">
        <v>1170</v>
      </c>
      <c r="BF90" s="947" t="s">
        <v>1170</v>
      </c>
      <c r="BG90" s="947" t="s">
        <v>1170</v>
      </c>
      <c r="BH90" s="947" t="s">
        <v>1170</v>
      </c>
      <c r="BI90" s="947" t="s">
        <v>1170</v>
      </c>
      <c r="BJ90" s="947" t="s">
        <v>1170</v>
      </c>
      <c r="BK90" s="947" t="s">
        <v>1170</v>
      </c>
      <c r="BL90" s="947" t="s">
        <v>1170</v>
      </c>
      <c r="BM90" s="1012" t="s">
        <v>741</v>
      </c>
      <c r="BN90" s="954" t="s">
        <v>741</v>
      </c>
      <c r="BO90" s="954" t="s">
        <v>741</v>
      </c>
      <c r="BP90" s="954" t="s">
        <v>62</v>
      </c>
      <c r="BQ90" s="954" t="s">
        <v>62</v>
      </c>
      <c r="BR90" s="947" t="s">
        <v>1170</v>
      </c>
      <c r="BS90" s="947" t="s">
        <v>1170</v>
      </c>
      <c r="BT90" s="947" t="s">
        <v>1170</v>
      </c>
      <c r="BU90" s="947" t="s">
        <v>1170</v>
      </c>
      <c r="BV90" s="947" t="s">
        <v>1170</v>
      </c>
      <c r="BW90" s="947" t="s">
        <v>1170</v>
      </c>
      <c r="BX90" s="947" t="s">
        <v>1170</v>
      </c>
      <c r="BY90" s="947" t="s">
        <v>1170</v>
      </c>
      <c r="BZ90" s="1039"/>
      <c r="CA90" s="1041"/>
      <c r="CB90" s="1040"/>
      <c r="CC90" s="997"/>
      <c r="CD90" s="561" t="s">
        <v>1184</v>
      </c>
      <c r="CE90" s="391">
        <v>0</v>
      </c>
      <c r="CF90" s="419" t="s">
        <v>1233</v>
      </c>
      <c r="CG90" s="392">
        <v>0</v>
      </c>
      <c r="CH90" s="419" t="s">
        <v>1186</v>
      </c>
      <c r="CI90" s="392">
        <v>0</v>
      </c>
      <c r="CJ90" s="420" t="s">
        <v>1387</v>
      </c>
      <c r="CK90" s="391">
        <v>0.3</v>
      </c>
      <c r="CL90" s="420" t="s">
        <v>1388</v>
      </c>
      <c r="CM90" s="663">
        <v>0.32</v>
      </c>
      <c r="CN90" s="675"/>
      <c r="CO90" s="676"/>
      <c r="CP90" s="684"/>
      <c r="CQ90" s="422"/>
      <c r="CR90" s="420"/>
      <c r="CS90" s="391"/>
      <c r="CT90" s="420" t="s">
        <v>1323</v>
      </c>
      <c r="CU90" s="391"/>
      <c r="CV90" s="420"/>
      <c r="CW90" s="391"/>
      <c r="CX90" s="580"/>
      <c r="CY90" s="580"/>
      <c r="CZ90" s="420"/>
      <c r="DA90" s="580"/>
      <c r="DB90" s="420"/>
      <c r="DC90" s="580"/>
    </row>
    <row r="91" spans="1:107" s="388" customFormat="1" ht="37.5" hidden="1" customHeight="1">
      <c r="A91" s="1042"/>
      <c r="B91" s="1043"/>
      <c r="C91" s="1043"/>
      <c r="D91" s="1043"/>
      <c r="E91" s="1043"/>
      <c r="F91" s="959"/>
      <c r="G91" s="1048"/>
      <c r="H91" s="1051"/>
      <c r="I91" s="1051"/>
      <c r="J91" s="960"/>
      <c r="K91" s="1006"/>
      <c r="L91" s="1039"/>
      <c r="M91" s="878"/>
      <c r="N91" s="960"/>
      <c r="O91" s="960"/>
      <c r="P91" s="968"/>
      <c r="Q91" s="34"/>
      <c r="R91" s="34" t="s">
        <v>1167</v>
      </c>
      <c r="S91" s="37" t="s">
        <v>1168</v>
      </c>
      <c r="T91" s="45"/>
      <c r="U91" s="649" t="s">
        <v>1169</v>
      </c>
      <c r="V91" s="297" t="s">
        <v>1183</v>
      </c>
      <c r="W91" s="297" t="s">
        <v>1183</v>
      </c>
      <c r="X91" s="297" t="s">
        <v>1183</v>
      </c>
      <c r="Y91" s="297" t="s">
        <v>1183</v>
      </c>
      <c r="Z91" s="297" t="s">
        <v>1183</v>
      </c>
      <c r="AA91" s="297" t="s">
        <v>1170</v>
      </c>
      <c r="AB91" s="297" t="s">
        <v>1170</v>
      </c>
      <c r="AC91" s="297" t="s">
        <v>1170</v>
      </c>
      <c r="AD91" s="297" t="s">
        <v>1170</v>
      </c>
      <c r="AE91" s="297" t="s">
        <v>1170</v>
      </c>
      <c r="AF91" s="297" t="s">
        <v>1170</v>
      </c>
      <c r="AG91" s="297" t="s">
        <v>1170</v>
      </c>
      <c r="AH91" s="297" t="s">
        <v>1170</v>
      </c>
      <c r="AI91" s="286" t="s">
        <v>741</v>
      </c>
      <c r="AJ91" s="286" t="s">
        <v>741</v>
      </c>
      <c r="AK91" s="286" t="s">
        <v>741</v>
      </c>
      <c r="AL91" s="286" t="s">
        <v>741</v>
      </c>
      <c r="AM91" s="286" t="s">
        <v>741</v>
      </c>
      <c r="AN91" s="297" t="s">
        <v>1170</v>
      </c>
      <c r="AO91" s="297" t="s">
        <v>1170</v>
      </c>
      <c r="AP91" s="297" t="s">
        <v>1170</v>
      </c>
      <c r="AQ91" s="297" t="s">
        <v>1170</v>
      </c>
      <c r="AR91" s="297" t="s">
        <v>1170</v>
      </c>
      <c r="AS91" s="297" t="s">
        <v>1170</v>
      </c>
      <c r="AT91" s="297" t="s">
        <v>1170</v>
      </c>
      <c r="AU91" s="297" t="s">
        <v>1170</v>
      </c>
      <c r="AV91" s="956"/>
      <c r="AW91" s="950"/>
      <c r="AX91" s="950"/>
      <c r="AY91" s="952"/>
      <c r="AZ91" s="947"/>
      <c r="BA91" s="947"/>
      <c r="BB91" s="947"/>
      <c r="BC91" s="947"/>
      <c r="BD91" s="947"/>
      <c r="BE91" s="947"/>
      <c r="BF91" s="947"/>
      <c r="BG91" s="947"/>
      <c r="BH91" s="947"/>
      <c r="BI91" s="947"/>
      <c r="BJ91" s="947"/>
      <c r="BK91" s="947"/>
      <c r="BL91" s="947"/>
      <c r="BM91" s="1012"/>
      <c r="BN91" s="954"/>
      <c r="BO91" s="954"/>
      <c r="BP91" s="954"/>
      <c r="BQ91" s="954"/>
      <c r="BR91" s="947"/>
      <c r="BS91" s="947"/>
      <c r="BT91" s="947"/>
      <c r="BU91" s="947"/>
      <c r="BV91" s="947"/>
      <c r="BW91" s="947"/>
      <c r="BX91" s="947"/>
      <c r="BY91" s="947"/>
      <c r="BZ91" s="1039"/>
      <c r="CA91" s="1041"/>
      <c r="CB91" s="1040"/>
      <c r="CC91" s="997"/>
      <c r="CD91" s="561" t="s">
        <v>1184</v>
      </c>
      <c r="CE91" s="391">
        <v>0</v>
      </c>
      <c r="CF91" s="419" t="s">
        <v>1233</v>
      </c>
      <c r="CG91" s="392">
        <v>0</v>
      </c>
      <c r="CH91" s="419" t="s">
        <v>1186</v>
      </c>
      <c r="CI91" s="392">
        <v>0</v>
      </c>
      <c r="CJ91" s="420" t="s">
        <v>1190</v>
      </c>
      <c r="CK91" s="391">
        <v>0</v>
      </c>
      <c r="CL91" s="420" t="s">
        <v>1371</v>
      </c>
      <c r="CM91" s="663">
        <v>0</v>
      </c>
      <c r="CN91" s="675"/>
      <c r="CO91" s="676"/>
      <c r="CP91" s="684"/>
      <c r="CQ91" s="422"/>
      <c r="CR91" s="421"/>
      <c r="CS91" s="391"/>
      <c r="CT91" s="420" t="s">
        <v>1323</v>
      </c>
      <c r="CU91" s="391"/>
      <c r="CV91" s="420"/>
      <c r="CW91" s="391"/>
      <c r="CX91" s="580"/>
      <c r="CY91" s="580"/>
      <c r="CZ91" s="420"/>
      <c r="DA91" s="580"/>
      <c r="DB91" s="420"/>
      <c r="DC91" s="580"/>
    </row>
    <row r="92" spans="1:107" s="388" customFormat="1" ht="37.5" hidden="1" customHeight="1">
      <c r="A92" s="1042"/>
      <c r="B92" s="1043"/>
      <c r="C92" s="1043"/>
      <c r="D92" s="1043"/>
      <c r="E92" s="1043"/>
      <c r="F92" s="959"/>
      <c r="G92" s="1048"/>
      <c r="H92" s="1051"/>
      <c r="I92" s="1051"/>
      <c r="J92" s="960"/>
      <c r="K92" s="1006"/>
      <c r="L92" s="1039"/>
      <c r="M92" s="878"/>
      <c r="N92" s="960"/>
      <c r="O92" s="960"/>
      <c r="P92" s="968"/>
      <c r="Q92" s="34"/>
      <c r="R92" s="34" t="s">
        <v>1174</v>
      </c>
      <c r="S92" s="37" t="s">
        <v>1175</v>
      </c>
      <c r="T92" s="45"/>
      <c r="U92" s="649" t="s">
        <v>1169</v>
      </c>
      <c r="V92" s="297" t="s">
        <v>1183</v>
      </c>
      <c r="W92" s="297" t="s">
        <v>1183</v>
      </c>
      <c r="X92" s="297" t="s">
        <v>1183</v>
      </c>
      <c r="Y92" s="297" t="s">
        <v>1183</v>
      </c>
      <c r="Z92" s="297" t="s">
        <v>1183</v>
      </c>
      <c r="AA92" s="297" t="s">
        <v>1170</v>
      </c>
      <c r="AB92" s="297" t="s">
        <v>1170</v>
      </c>
      <c r="AC92" s="297" t="s">
        <v>1170</v>
      </c>
      <c r="AD92" s="297" t="s">
        <v>1170</v>
      </c>
      <c r="AE92" s="297" t="s">
        <v>1170</v>
      </c>
      <c r="AF92" s="297" t="s">
        <v>1170</v>
      </c>
      <c r="AG92" s="297" t="s">
        <v>1170</v>
      </c>
      <c r="AH92" s="297" t="s">
        <v>1170</v>
      </c>
      <c r="AI92" s="286" t="s">
        <v>741</v>
      </c>
      <c r="AJ92" s="286" t="s">
        <v>741</v>
      </c>
      <c r="AK92" s="286" t="s">
        <v>741</v>
      </c>
      <c r="AL92" s="286" t="s">
        <v>741</v>
      </c>
      <c r="AM92" s="286" t="s">
        <v>741</v>
      </c>
      <c r="AN92" s="297" t="s">
        <v>1170</v>
      </c>
      <c r="AO92" s="297" t="s">
        <v>1170</v>
      </c>
      <c r="AP92" s="297" t="s">
        <v>1170</v>
      </c>
      <c r="AQ92" s="297" t="s">
        <v>1170</v>
      </c>
      <c r="AR92" s="297" t="s">
        <v>1170</v>
      </c>
      <c r="AS92" s="297" t="s">
        <v>1170</v>
      </c>
      <c r="AT92" s="297" t="s">
        <v>1170</v>
      </c>
      <c r="AU92" s="297" t="s">
        <v>1170</v>
      </c>
      <c r="AV92" s="956" t="s">
        <v>1177</v>
      </c>
      <c r="AW92" s="950" t="s">
        <v>318</v>
      </c>
      <c r="AX92" s="950"/>
      <c r="AY92" s="951" t="str">
        <f>+U96</f>
        <v>Excluido ARI 2023</v>
      </c>
      <c r="AZ92" s="947" t="s">
        <v>1183</v>
      </c>
      <c r="BA92" s="947" t="s">
        <v>1183</v>
      </c>
      <c r="BB92" s="947" t="s">
        <v>1183</v>
      </c>
      <c r="BC92" s="947" t="s">
        <v>1183</v>
      </c>
      <c r="BD92" s="947" t="s">
        <v>1183</v>
      </c>
      <c r="BE92" s="947" t="s">
        <v>1170</v>
      </c>
      <c r="BF92" s="947" t="s">
        <v>1170</v>
      </c>
      <c r="BG92" s="947" t="s">
        <v>1170</v>
      </c>
      <c r="BH92" s="947" t="s">
        <v>1170</v>
      </c>
      <c r="BI92" s="947" t="s">
        <v>1170</v>
      </c>
      <c r="BJ92" s="947" t="s">
        <v>1170</v>
      </c>
      <c r="BK92" s="947" t="s">
        <v>1170</v>
      </c>
      <c r="BL92" s="947" t="s">
        <v>1170</v>
      </c>
      <c r="BM92" s="1012" t="s">
        <v>741</v>
      </c>
      <c r="BN92" s="954" t="s">
        <v>741</v>
      </c>
      <c r="BO92" s="954" t="s">
        <v>741</v>
      </c>
      <c r="BP92" s="954" t="s">
        <v>741</v>
      </c>
      <c r="BQ92" s="954" t="s">
        <v>741</v>
      </c>
      <c r="BR92" s="947" t="s">
        <v>1170</v>
      </c>
      <c r="BS92" s="947" t="s">
        <v>1170</v>
      </c>
      <c r="BT92" s="947" t="s">
        <v>1170</v>
      </c>
      <c r="BU92" s="947" t="s">
        <v>1170</v>
      </c>
      <c r="BV92" s="947" t="s">
        <v>1170</v>
      </c>
      <c r="BW92" s="947" t="s">
        <v>1170</v>
      </c>
      <c r="BX92" s="947" t="s">
        <v>1170</v>
      </c>
      <c r="BY92" s="947" t="s">
        <v>1170</v>
      </c>
      <c r="BZ92" s="1039"/>
      <c r="CA92" s="1041"/>
      <c r="CB92" s="1040"/>
      <c r="CC92" s="997"/>
      <c r="CD92" s="561" t="s">
        <v>1184</v>
      </c>
      <c r="CE92" s="391">
        <v>0</v>
      </c>
      <c r="CF92" s="419" t="s">
        <v>1233</v>
      </c>
      <c r="CG92" s="392">
        <v>0</v>
      </c>
      <c r="CH92" s="419" t="s">
        <v>1186</v>
      </c>
      <c r="CI92" s="392">
        <v>0</v>
      </c>
      <c r="CJ92" s="420" t="s">
        <v>1190</v>
      </c>
      <c r="CK92" s="391">
        <v>0</v>
      </c>
      <c r="CL92" s="420" t="s">
        <v>1371</v>
      </c>
      <c r="CM92" s="663">
        <v>0</v>
      </c>
      <c r="CN92" s="675"/>
      <c r="CO92" s="676"/>
      <c r="CP92" s="684"/>
      <c r="CQ92" s="422"/>
      <c r="CR92" s="421"/>
      <c r="CS92" s="391"/>
      <c r="CT92" s="420" t="s">
        <v>1323</v>
      </c>
      <c r="CU92" s="391"/>
      <c r="CV92" s="420"/>
      <c r="CW92" s="391"/>
      <c r="CX92" s="580"/>
      <c r="CY92" s="580"/>
      <c r="CZ92" s="420"/>
      <c r="DA92" s="580"/>
      <c r="DB92" s="420"/>
      <c r="DC92" s="580"/>
    </row>
    <row r="93" spans="1:107" s="388" customFormat="1" ht="37.5" hidden="1" customHeight="1">
      <c r="A93" s="1042"/>
      <c r="B93" s="1043"/>
      <c r="C93" s="1043"/>
      <c r="D93" s="1043"/>
      <c r="E93" s="1043"/>
      <c r="F93" s="959"/>
      <c r="G93" s="1048"/>
      <c r="H93" s="1051"/>
      <c r="I93" s="1051"/>
      <c r="J93" s="960"/>
      <c r="K93" s="1006"/>
      <c r="L93" s="1039"/>
      <c r="M93" s="878"/>
      <c r="N93" s="960"/>
      <c r="O93" s="960"/>
      <c r="P93" s="960"/>
      <c r="Q93" s="34"/>
      <c r="R93" s="34" t="s">
        <v>1167</v>
      </c>
      <c r="S93" s="37" t="s">
        <v>1176</v>
      </c>
      <c r="T93" s="45"/>
      <c r="U93" s="649" t="s">
        <v>1169</v>
      </c>
      <c r="V93" s="297" t="s">
        <v>1183</v>
      </c>
      <c r="W93" s="297" t="s">
        <v>1183</v>
      </c>
      <c r="X93" s="297" t="s">
        <v>1183</v>
      </c>
      <c r="Y93" s="297" t="s">
        <v>1183</v>
      </c>
      <c r="Z93" s="297" t="s">
        <v>1183</v>
      </c>
      <c r="AA93" s="297" t="s">
        <v>1170</v>
      </c>
      <c r="AB93" s="297" t="s">
        <v>1170</v>
      </c>
      <c r="AC93" s="297" t="s">
        <v>1170</v>
      </c>
      <c r="AD93" s="297" t="s">
        <v>1170</v>
      </c>
      <c r="AE93" s="297" t="s">
        <v>1170</v>
      </c>
      <c r="AF93" s="297" t="s">
        <v>1170</v>
      </c>
      <c r="AG93" s="297" t="s">
        <v>1170</v>
      </c>
      <c r="AH93" s="297" t="s">
        <v>1170</v>
      </c>
      <c r="AI93" s="286" t="s">
        <v>741</v>
      </c>
      <c r="AJ93" s="286" t="s">
        <v>741</v>
      </c>
      <c r="AK93" s="286" t="s">
        <v>741</v>
      </c>
      <c r="AL93" s="286" t="s">
        <v>741</v>
      </c>
      <c r="AM93" s="286" t="s">
        <v>741</v>
      </c>
      <c r="AN93" s="297" t="s">
        <v>1170</v>
      </c>
      <c r="AO93" s="297" t="s">
        <v>1170</v>
      </c>
      <c r="AP93" s="297" t="s">
        <v>1170</v>
      </c>
      <c r="AQ93" s="297" t="s">
        <v>1170</v>
      </c>
      <c r="AR93" s="297" t="s">
        <v>1170</v>
      </c>
      <c r="AS93" s="297" t="s">
        <v>1170</v>
      </c>
      <c r="AT93" s="297" t="s">
        <v>1170</v>
      </c>
      <c r="AU93" s="297" t="s">
        <v>1170</v>
      </c>
      <c r="AV93" s="956"/>
      <c r="AW93" s="950"/>
      <c r="AX93" s="950"/>
      <c r="AY93" s="952"/>
      <c r="AZ93" s="947"/>
      <c r="BA93" s="947"/>
      <c r="BB93" s="947"/>
      <c r="BC93" s="947"/>
      <c r="BD93" s="947"/>
      <c r="BE93" s="947"/>
      <c r="BF93" s="947"/>
      <c r="BG93" s="947"/>
      <c r="BH93" s="947"/>
      <c r="BI93" s="947"/>
      <c r="BJ93" s="947"/>
      <c r="BK93" s="947"/>
      <c r="BL93" s="947"/>
      <c r="BM93" s="1012"/>
      <c r="BN93" s="954"/>
      <c r="BO93" s="954"/>
      <c r="BP93" s="954"/>
      <c r="BQ93" s="954"/>
      <c r="BR93" s="947"/>
      <c r="BS93" s="947"/>
      <c r="BT93" s="947"/>
      <c r="BU93" s="947"/>
      <c r="BV93" s="947"/>
      <c r="BW93" s="947"/>
      <c r="BX93" s="947"/>
      <c r="BY93" s="947"/>
      <c r="BZ93" s="1039"/>
      <c r="CA93" s="1041"/>
      <c r="CB93" s="1040"/>
      <c r="CC93" s="997"/>
      <c r="CD93" s="561" t="s">
        <v>1184</v>
      </c>
      <c r="CE93" s="391">
        <v>0</v>
      </c>
      <c r="CF93" s="419" t="s">
        <v>1233</v>
      </c>
      <c r="CG93" s="392">
        <v>0</v>
      </c>
      <c r="CH93" s="419" t="s">
        <v>1186</v>
      </c>
      <c r="CI93" s="392">
        <v>0</v>
      </c>
      <c r="CJ93" s="420" t="s">
        <v>1190</v>
      </c>
      <c r="CK93" s="391">
        <v>0</v>
      </c>
      <c r="CL93" s="420" t="s">
        <v>1371</v>
      </c>
      <c r="CM93" s="663">
        <v>0</v>
      </c>
      <c r="CN93" s="675"/>
      <c r="CO93" s="676"/>
      <c r="CP93" s="684"/>
      <c r="CQ93" s="422"/>
      <c r="CR93" s="421"/>
      <c r="CS93" s="391"/>
      <c r="CT93" s="420" t="s">
        <v>1323</v>
      </c>
      <c r="CU93" s="391"/>
      <c r="CV93" s="420"/>
      <c r="CW93" s="391"/>
      <c r="CX93" s="580"/>
      <c r="CY93" s="580"/>
      <c r="CZ93" s="420"/>
      <c r="DA93" s="580"/>
      <c r="DB93" s="420"/>
      <c r="DC93" s="580"/>
    </row>
    <row r="94" spans="1:107" s="388" customFormat="1" ht="37.5" hidden="1" customHeight="1">
      <c r="A94" s="1042"/>
      <c r="B94" s="1043"/>
      <c r="C94" s="1043"/>
      <c r="D94" s="1043"/>
      <c r="E94" s="1043"/>
      <c r="F94" s="959"/>
      <c r="G94" s="1048"/>
      <c r="H94" s="1051"/>
      <c r="I94" s="1051"/>
      <c r="J94" s="960"/>
      <c r="K94" s="1006"/>
      <c r="L94" s="1039"/>
      <c r="M94" s="878"/>
      <c r="N94" s="960"/>
      <c r="O94" s="960"/>
      <c r="P94" s="960"/>
      <c r="Q94" s="34"/>
      <c r="R94" s="34" t="s">
        <v>1167</v>
      </c>
      <c r="S94" s="37" t="s">
        <v>1178</v>
      </c>
      <c r="T94" s="45"/>
      <c r="U94" s="649" t="s">
        <v>1169</v>
      </c>
      <c r="V94" s="297" t="s">
        <v>1183</v>
      </c>
      <c r="W94" s="297" t="s">
        <v>1183</v>
      </c>
      <c r="X94" s="297" t="s">
        <v>1183</v>
      </c>
      <c r="Y94" s="297" t="s">
        <v>1183</v>
      </c>
      <c r="Z94" s="297" t="s">
        <v>1183</v>
      </c>
      <c r="AA94" s="297" t="s">
        <v>1170</v>
      </c>
      <c r="AB94" s="297" t="s">
        <v>1170</v>
      </c>
      <c r="AC94" s="297" t="s">
        <v>1170</v>
      </c>
      <c r="AD94" s="297" t="s">
        <v>1170</v>
      </c>
      <c r="AE94" s="297" t="s">
        <v>1170</v>
      </c>
      <c r="AF94" s="297" t="s">
        <v>1170</v>
      </c>
      <c r="AG94" s="297" t="s">
        <v>1170</v>
      </c>
      <c r="AH94" s="297" t="s">
        <v>1170</v>
      </c>
      <c r="AI94" s="286" t="s">
        <v>741</v>
      </c>
      <c r="AJ94" s="286" t="s">
        <v>741</v>
      </c>
      <c r="AK94" s="286" t="s">
        <v>741</v>
      </c>
      <c r="AL94" s="286" t="s">
        <v>741</v>
      </c>
      <c r="AM94" s="286" t="s">
        <v>741</v>
      </c>
      <c r="AN94" s="297" t="s">
        <v>1170</v>
      </c>
      <c r="AO94" s="297" t="s">
        <v>1170</v>
      </c>
      <c r="AP94" s="297" t="s">
        <v>1170</v>
      </c>
      <c r="AQ94" s="297" t="s">
        <v>1170</v>
      </c>
      <c r="AR94" s="297" t="s">
        <v>1170</v>
      </c>
      <c r="AS94" s="297" t="s">
        <v>1170</v>
      </c>
      <c r="AT94" s="297" t="s">
        <v>1170</v>
      </c>
      <c r="AU94" s="297" t="s">
        <v>1170</v>
      </c>
      <c r="AV94" s="956"/>
      <c r="AW94" s="950"/>
      <c r="AX94" s="950"/>
      <c r="AY94" s="952"/>
      <c r="AZ94" s="947"/>
      <c r="BA94" s="947"/>
      <c r="BB94" s="947"/>
      <c r="BC94" s="947"/>
      <c r="BD94" s="947"/>
      <c r="BE94" s="947"/>
      <c r="BF94" s="947"/>
      <c r="BG94" s="947"/>
      <c r="BH94" s="947"/>
      <c r="BI94" s="947"/>
      <c r="BJ94" s="947"/>
      <c r="BK94" s="947"/>
      <c r="BL94" s="947"/>
      <c r="BM94" s="1012"/>
      <c r="BN94" s="954"/>
      <c r="BO94" s="954"/>
      <c r="BP94" s="954"/>
      <c r="BQ94" s="954"/>
      <c r="BR94" s="947"/>
      <c r="BS94" s="947"/>
      <c r="BT94" s="947"/>
      <c r="BU94" s="947"/>
      <c r="BV94" s="947"/>
      <c r="BW94" s="947"/>
      <c r="BX94" s="947"/>
      <c r="BY94" s="947"/>
      <c r="BZ94" s="1039"/>
      <c r="CA94" s="1041"/>
      <c r="CB94" s="1040"/>
      <c r="CC94" s="997"/>
      <c r="CD94" s="561" t="s">
        <v>1184</v>
      </c>
      <c r="CE94" s="391">
        <v>0</v>
      </c>
      <c r="CF94" s="419" t="s">
        <v>1233</v>
      </c>
      <c r="CG94" s="392">
        <v>0</v>
      </c>
      <c r="CH94" s="419" t="s">
        <v>1186</v>
      </c>
      <c r="CI94" s="392">
        <v>0</v>
      </c>
      <c r="CJ94" s="420" t="s">
        <v>1190</v>
      </c>
      <c r="CK94" s="391">
        <v>0</v>
      </c>
      <c r="CL94" s="420" t="s">
        <v>1371</v>
      </c>
      <c r="CM94" s="663">
        <v>0</v>
      </c>
      <c r="CN94" s="675"/>
      <c r="CO94" s="676"/>
      <c r="CP94" s="684"/>
      <c r="CQ94" s="422"/>
      <c r="CR94" s="421"/>
      <c r="CS94" s="391"/>
      <c r="CT94" s="420" t="s">
        <v>1323</v>
      </c>
      <c r="CU94" s="391"/>
      <c r="CV94" s="420"/>
      <c r="CW94" s="391"/>
      <c r="CX94" s="580"/>
      <c r="CY94" s="580"/>
      <c r="CZ94" s="420"/>
      <c r="DA94" s="580"/>
      <c r="DB94" s="420"/>
      <c r="DC94" s="580"/>
    </row>
    <row r="95" spans="1:107" s="388" customFormat="1" ht="45.75" hidden="1" customHeight="1">
      <c r="A95" s="1042"/>
      <c r="B95" s="1043"/>
      <c r="C95" s="1043"/>
      <c r="D95" s="1043"/>
      <c r="E95" s="1043"/>
      <c r="F95" s="959"/>
      <c r="G95" s="1048"/>
      <c r="H95" s="1051"/>
      <c r="I95" s="1051"/>
      <c r="J95" s="960"/>
      <c r="K95" s="1006"/>
      <c r="L95" s="1039"/>
      <c r="M95" s="878"/>
      <c r="N95" s="960"/>
      <c r="O95" s="960"/>
      <c r="P95" s="960"/>
      <c r="Q95" s="34"/>
      <c r="R95" s="34" t="s">
        <v>1167</v>
      </c>
      <c r="S95" s="37" t="s">
        <v>1179</v>
      </c>
      <c r="T95" s="45"/>
      <c r="U95" s="649" t="s">
        <v>1169</v>
      </c>
      <c r="V95" s="297" t="s">
        <v>1183</v>
      </c>
      <c r="W95" s="297" t="s">
        <v>1183</v>
      </c>
      <c r="X95" s="297" t="s">
        <v>1183</v>
      </c>
      <c r="Y95" s="297" t="s">
        <v>1183</v>
      </c>
      <c r="Z95" s="297" t="s">
        <v>1183</v>
      </c>
      <c r="AA95" s="297" t="s">
        <v>1170</v>
      </c>
      <c r="AB95" s="297" t="s">
        <v>1170</v>
      </c>
      <c r="AC95" s="297" t="s">
        <v>1170</v>
      </c>
      <c r="AD95" s="297" t="s">
        <v>1170</v>
      </c>
      <c r="AE95" s="297" t="s">
        <v>1170</v>
      </c>
      <c r="AF95" s="297" t="s">
        <v>1170</v>
      </c>
      <c r="AG95" s="297" t="s">
        <v>1170</v>
      </c>
      <c r="AH95" s="297" t="s">
        <v>1170</v>
      </c>
      <c r="AI95" s="286" t="s">
        <v>741</v>
      </c>
      <c r="AJ95" s="286" t="s">
        <v>741</v>
      </c>
      <c r="AK95" s="286" t="s">
        <v>741</v>
      </c>
      <c r="AL95" s="286" t="s">
        <v>741</v>
      </c>
      <c r="AM95" s="286" t="s">
        <v>741</v>
      </c>
      <c r="AN95" s="297" t="s">
        <v>1170</v>
      </c>
      <c r="AO95" s="297" t="s">
        <v>1170</v>
      </c>
      <c r="AP95" s="297" t="s">
        <v>1170</v>
      </c>
      <c r="AQ95" s="297" t="s">
        <v>1170</v>
      </c>
      <c r="AR95" s="297" t="s">
        <v>1170</v>
      </c>
      <c r="AS95" s="297" t="s">
        <v>1170</v>
      </c>
      <c r="AT95" s="297" t="s">
        <v>1170</v>
      </c>
      <c r="AU95" s="297" t="s">
        <v>1170</v>
      </c>
      <c r="AV95" s="956"/>
      <c r="AW95" s="950"/>
      <c r="AX95" s="950"/>
      <c r="AY95" s="952"/>
      <c r="AZ95" s="947"/>
      <c r="BA95" s="947"/>
      <c r="BB95" s="947"/>
      <c r="BC95" s="947"/>
      <c r="BD95" s="947"/>
      <c r="BE95" s="947"/>
      <c r="BF95" s="947"/>
      <c r="BG95" s="947"/>
      <c r="BH95" s="947"/>
      <c r="BI95" s="947"/>
      <c r="BJ95" s="947"/>
      <c r="BK95" s="947"/>
      <c r="BL95" s="947"/>
      <c r="BM95" s="1012"/>
      <c r="BN95" s="954"/>
      <c r="BO95" s="954"/>
      <c r="BP95" s="954"/>
      <c r="BQ95" s="954"/>
      <c r="BR95" s="947"/>
      <c r="BS95" s="947"/>
      <c r="BT95" s="947"/>
      <c r="BU95" s="947"/>
      <c r="BV95" s="947"/>
      <c r="BW95" s="947"/>
      <c r="BX95" s="947"/>
      <c r="BY95" s="947"/>
      <c r="BZ95" s="1039"/>
      <c r="CA95" s="1041"/>
      <c r="CB95" s="1040"/>
      <c r="CC95" s="997"/>
      <c r="CD95" s="561" t="s">
        <v>1184</v>
      </c>
      <c r="CE95" s="391">
        <v>0</v>
      </c>
      <c r="CF95" s="419" t="s">
        <v>1233</v>
      </c>
      <c r="CG95" s="392">
        <v>0</v>
      </c>
      <c r="CH95" s="419" t="s">
        <v>1186</v>
      </c>
      <c r="CI95" s="392">
        <v>0</v>
      </c>
      <c r="CJ95" s="420" t="s">
        <v>1190</v>
      </c>
      <c r="CK95" s="391">
        <v>0</v>
      </c>
      <c r="CL95" s="420" t="s">
        <v>1371</v>
      </c>
      <c r="CM95" s="663">
        <v>0</v>
      </c>
      <c r="CN95" s="675"/>
      <c r="CO95" s="676"/>
      <c r="CP95" s="684"/>
      <c r="CQ95" s="422"/>
      <c r="CR95" s="421"/>
      <c r="CS95" s="391"/>
      <c r="CT95" s="420" t="s">
        <v>1323</v>
      </c>
      <c r="CU95" s="391"/>
      <c r="CV95" s="420"/>
      <c r="CW95" s="391"/>
      <c r="CX95" s="580"/>
      <c r="CY95" s="580"/>
      <c r="CZ95" s="420"/>
      <c r="DA95" s="580"/>
      <c r="DB95" s="420"/>
      <c r="DC95" s="580"/>
    </row>
    <row r="96" spans="1:107" s="388" customFormat="1" ht="37.5" hidden="1" customHeight="1">
      <c r="A96" s="1042"/>
      <c r="B96" s="1043"/>
      <c r="C96" s="1043"/>
      <c r="D96" s="1043"/>
      <c r="E96" s="1043"/>
      <c r="F96" s="959"/>
      <c r="G96" s="1048"/>
      <c r="H96" s="1051"/>
      <c r="I96" s="1051"/>
      <c r="J96" s="960"/>
      <c r="K96" s="1006"/>
      <c r="L96" s="1039"/>
      <c r="M96" s="878"/>
      <c r="N96" s="960"/>
      <c r="O96" s="960"/>
      <c r="P96" s="960"/>
      <c r="Q96" s="34"/>
      <c r="R96" s="34" t="s">
        <v>1180</v>
      </c>
      <c r="S96" s="37" t="s">
        <v>1181</v>
      </c>
      <c r="T96" s="45"/>
      <c r="U96" s="649" t="s">
        <v>1169</v>
      </c>
      <c r="V96" s="297" t="s">
        <v>1183</v>
      </c>
      <c r="W96" s="297" t="s">
        <v>1183</v>
      </c>
      <c r="X96" s="297" t="s">
        <v>1183</v>
      </c>
      <c r="Y96" s="297" t="s">
        <v>1183</v>
      </c>
      <c r="Z96" s="297" t="s">
        <v>1183</v>
      </c>
      <c r="AA96" s="297" t="s">
        <v>1170</v>
      </c>
      <c r="AB96" s="297" t="s">
        <v>1170</v>
      </c>
      <c r="AC96" s="297" t="s">
        <v>1170</v>
      </c>
      <c r="AD96" s="297" t="s">
        <v>1170</v>
      </c>
      <c r="AE96" s="297" t="s">
        <v>1170</v>
      </c>
      <c r="AF96" s="297" t="s">
        <v>1170</v>
      </c>
      <c r="AG96" s="297" t="s">
        <v>1170</v>
      </c>
      <c r="AH96" s="297" t="s">
        <v>1170</v>
      </c>
      <c r="AI96" s="286" t="s">
        <v>741</v>
      </c>
      <c r="AJ96" s="286" t="s">
        <v>741</v>
      </c>
      <c r="AK96" s="286" t="s">
        <v>741</v>
      </c>
      <c r="AL96" s="286" t="s">
        <v>741</v>
      </c>
      <c r="AM96" s="286" t="s">
        <v>741</v>
      </c>
      <c r="AN96" s="297" t="s">
        <v>1170</v>
      </c>
      <c r="AO96" s="297" t="s">
        <v>1170</v>
      </c>
      <c r="AP96" s="297" t="s">
        <v>1170</v>
      </c>
      <c r="AQ96" s="297" t="s">
        <v>1170</v>
      </c>
      <c r="AR96" s="297" t="s">
        <v>1170</v>
      </c>
      <c r="AS96" s="297" t="s">
        <v>1170</v>
      </c>
      <c r="AT96" s="297" t="s">
        <v>1170</v>
      </c>
      <c r="AU96" s="297" t="s">
        <v>1170</v>
      </c>
      <c r="AV96" s="956"/>
      <c r="AW96" s="950"/>
      <c r="AX96" s="950"/>
      <c r="AY96" s="952"/>
      <c r="AZ96" s="947"/>
      <c r="BA96" s="947"/>
      <c r="BB96" s="947"/>
      <c r="BC96" s="947"/>
      <c r="BD96" s="947"/>
      <c r="BE96" s="947"/>
      <c r="BF96" s="947"/>
      <c r="BG96" s="947"/>
      <c r="BH96" s="947"/>
      <c r="BI96" s="947"/>
      <c r="BJ96" s="947"/>
      <c r="BK96" s="947"/>
      <c r="BL96" s="947"/>
      <c r="BM96" s="1012"/>
      <c r="BN96" s="954"/>
      <c r="BO96" s="954"/>
      <c r="BP96" s="954"/>
      <c r="BQ96" s="954"/>
      <c r="BR96" s="947"/>
      <c r="BS96" s="947"/>
      <c r="BT96" s="947"/>
      <c r="BU96" s="947"/>
      <c r="BV96" s="947"/>
      <c r="BW96" s="947"/>
      <c r="BX96" s="947"/>
      <c r="BY96" s="947"/>
      <c r="BZ96" s="1039"/>
      <c r="CA96" s="1041"/>
      <c r="CB96" s="1040"/>
      <c r="CC96" s="997"/>
      <c r="CD96" s="561" t="s">
        <v>1184</v>
      </c>
      <c r="CE96" s="391">
        <v>0</v>
      </c>
      <c r="CF96" s="419" t="s">
        <v>1233</v>
      </c>
      <c r="CG96" s="392">
        <v>0</v>
      </c>
      <c r="CH96" s="419" t="s">
        <v>1186</v>
      </c>
      <c r="CI96" s="392">
        <v>0</v>
      </c>
      <c r="CJ96" s="420" t="s">
        <v>1190</v>
      </c>
      <c r="CK96" s="391">
        <v>0</v>
      </c>
      <c r="CL96" s="420" t="s">
        <v>1371</v>
      </c>
      <c r="CM96" s="663">
        <v>0</v>
      </c>
      <c r="CN96" s="675"/>
      <c r="CO96" s="676"/>
      <c r="CP96" s="684"/>
      <c r="CQ96" s="422"/>
      <c r="CR96" s="421"/>
      <c r="CS96" s="391"/>
      <c r="CT96" s="420" t="s">
        <v>1323</v>
      </c>
      <c r="CU96" s="391"/>
      <c r="CV96" s="420"/>
      <c r="CW96" s="391"/>
      <c r="CX96" s="580"/>
      <c r="CY96" s="580"/>
      <c r="CZ96" s="420"/>
      <c r="DA96" s="580"/>
      <c r="DB96" s="420"/>
      <c r="DC96" s="580"/>
    </row>
    <row r="97" spans="1:107" s="388" customFormat="1" ht="21.75" customHeight="1">
      <c r="A97" s="474"/>
      <c r="B97" s="1043"/>
      <c r="C97" s="1043"/>
      <c r="D97" s="1043"/>
      <c r="E97" s="1043"/>
      <c r="F97" s="959"/>
      <c r="G97" s="1048"/>
      <c r="H97" s="1051"/>
      <c r="I97" s="1051"/>
      <c r="J97" s="960"/>
      <c r="K97" s="1006"/>
      <c r="L97" s="1039"/>
      <c r="M97" s="878"/>
      <c r="N97" s="381"/>
      <c r="O97" s="380"/>
      <c r="P97" s="381"/>
      <c r="Q97" s="381"/>
      <c r="R97" s="380" t="s">
        <v>1167</v>
      </c>
      <c r="S97" s="381" t="s">
        <v>1389</v>
      </c>
      <c r="T97" s="381"/>
      <c r="U97" s="584"/>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381"/>
      <c r="AY97" s="584"/>
      <c r="AZ97" s="381"/>
      <c r="BA97" s="381"/>
      <c r="BB97" s="381"/>
      <c r="BC97" s="381"/>
      <c r="BD97" s="381"/>
      <c r="BE97" s="381"/>
      <c r="BF97" s="381"/>
      <c r="BG97" s="381"/>
      <c r="BH97" s="381"/>
      <c r="BI97" s="381"/>
      <c r="BJ97" s="381"/>
      <c r="BK97" s="381"/>
      <c r="BL97" s="381"/>
      <c r="BM97" s="584"/>
      <c r="BN97" s="381"/>
      <c r="BO97" s="381"/>
      <c r="BP97" s="381"/>
      <c r="BQ97" s="381"/>
      <c r="BR97" s="381"/>
      <c r="BS97" s="381"/>
      <c r="BT97" s="381"/>
      <c r="BU97" s="381"/>
      <c r="BV97" s="381"/>
      <c r="BW97" s="381"/>
      <c r="BX97" s="381"/>
      <c r="BY97" s="381"/>
      <c r="BZ97" s="381"/>
      <c r="CA97" s="1041"/>
      <c r="CB97" s="1040"/>
      <c r="CC97" s="997"/>
      <c r="CD97" s="806"/>
      <c r="CE97" s="807"/>
      <c r="CF97" s="428"/>
      <c r="CG97" s="429"/>
      <c r="CH97" s="428"/>
      <c r="CI97" s="393"/>
      <c r="CJ97" s="428"/>
      <c r="CK97" s="430"/>
      <c r="CL97" s="431"/>
      <c r="CM97" s="664"/>
      <c r="CN97" s="653"/>
      <c r="CO97" s="654"/>
      <c r="CP97" s="431"/>
      <c r="CQ97" s="430"/>
      <c r="CR97" s="430"/>
      <c r="CS97" s="430"/>
      <c r="CT97" s="430"/>
      <c r="CU97" s="430"/>
      <c r="CV97" s="431"/>
      <c r="CW97" s="430"/>
      <c r="CX97" s="431"/>
      <c r="CY97" s="431"/>
      <c r="CZ97" s="431"/>
      <c r="DA97" s="431"/>
      <c r="DB97" s="431"/>
      <c r="DC97" s="431"/>
    </row>
    <row r="98" spans="1:107" s="388" customFormat="1" ht="37.5" hidden="1" customHeight="1">
      <c r="A98" s="1042" t="s">
        <v>251</v>
      </c>
      <c r="B98" s="1043"/>
      <c r="C98" s="1043"/>
      <c r="D98" s="1043"/>
      <c r="E98" s="1043"/>
      <c r="F98" s="959"/>
      <c r="G98" s="1048"/>
      <c r="H98" s="1051"/>
      <c r="I98" s="1051"/>
      <c r="J98" s="960"/>
      <c r="K98" s="1006"/>
      <c r="L98" s="1039"/>
      <c r="M98" s="878"/>
      <c r="N98" s="960" t="s">
        <v>859</v>
      </c>
      <c r="O98" s="960">
        <v>1</v>
      </c>
      <c r="P98" s="956" t="s">
        <v>936</v>
      </c>
      <c r="Q98" s="34"/>
      <c r="R98" s="34" t="s">
        <v>1167</v>
      </c>
      <c r="S98" s="37" t="s">
        <v>1182</v>
      </c>
      <c r="T98" s="45"/>
      <c r="U98" s="649" t="s">
        <v>1169</v>
      </c>
      <c r="V98" s="297" t="s">
        <v>1183</v>
      </c>
      <c r="W98" s="297" t="s">
        <v>1183</v>
      </c>
      <c r="X98" s="297" t="s">
        <v>1183</v>
      </c>
      <c r="Y98" s="297" t="s">
        <v>1183</v>
      </c>
      <c r="Z98" s="297" t="s">
        <v>1183</v>
      </c>
      <c r="AA98" s="297" t="s">
        <v>1170</v>
      </c>
      <c r="AB98" s="297" t="s">
        <v>1170</v>
      </c>
      <c r="AC98" s="297" t="s">
        <v>1170</v>
      </c>
      <c r="AD98" s="297" t="s">
        <v>1170</v>
      </c>
      <c r="AE98" s="297" t="s">
        <v>1170</v>
      </c>
      <c r="AF98" s="297" t="s">
        <v>1170</v>
      </c>
      <c r="AG98" s="297" t="s">
        <v>1170</v>
      </c>
      <c r="AH98" s="297" t="s">
        <v>1170</v>
      </c>
      <c r="AI98" s="286" t="s">
        <v>62</v>
      </c>
      <c r="AJ98" s="286" t="s">
        <v>62</v>
      </c>
      <c r="AK98" s="286" t="s">
        <v>62</v>
      </c>
      <c r="AL98" s="286" t="s">
        <v>62</v>
      </c>
      <c r="AM98" s="286" t="s">
        <v>62</v>
      </c>
      <c r="AN98" s="297" t="s">
        <v>1170</v>
      </c>
      <c r="AO98" s="297" t="s">
        <v>1170</v>
      </c>
      <c r="AP98" s="297" t="s">
        <v>1170</v>
      </c>
      <c r="AQ98" s="297" t="s">
        <v>1170</v>
      </c>
      <c r="AR98" s="297" t="s">
        <v>1170</v>
      </c>
      <c r="AS98" s="297" t="s">
        <v>1170</v>
      </c>
      <c r="AT98" s="297" t="s">
        <v>1170</v>
      </c>
      <c r="AU98" s="297" t="s">
        <v>1170</v>
      </c>
      <c r="AV98" s="1002" t="s">
        <v>1171</v>
      </c>
      <c r="AW98" s="950" t="s">
        <v>318</v>
      </c>
      <c r="AX98" s="950"/>
      <c r="AY98" s="951" t="str">
        <f>+U99</f>
        <v>Excluido ARI 2023</v>
      </c>
      <c r="AZ98" s="947" t="s">
        <v>1183</v>
      </c>
      <c r="BA98" s="947" t="s">
        <v>1183</v>
      </c>
      <c r="BB98" s="947" t="s">
        <v>1183</v>
      </c>
      <c r="BC98" s="947" t="s">
        <v>1183</v>
      </c>
      <c r="BD98" s="947" t="s">
        <v>1183</v>
      </c>
      <c r="BE98" s="947" t="s">
        <v>1170</v>
      </c>
      <c r="BF98" s="947" t="s">
        <v>1170</v>
      </c>
      <c r="BG98" s="947" t="s">
        <v>1170</v>
      </c>
      <c r="BH98" s="947" t="s">
        <v>1170</v>
      </c>
      <c r="BI98" s="947" t="s">
        <v>1170</v>
      </c>
      <c r="BJ98" s="947" t="s">
        <v>1170</v>
      </c>
      <c r="BK98" s="947" t="s">
        <v>1170</v>
      </c>
      <c r="BL98" s="947" t="s">
        <v>1170</v>
      </c>
      <c r="BM98" s="1012" t="s">
        <v>62</v>
      </c>
      <c r="BN98" s="953" t="s">
        <v>741</v>
      </c>
      <c r="BO98" s="954" t="s">
        <v>62</v>
      </c>
      <c r="BP98" s="954" t="s">
        <v>62</v>
      </c>
      <c r="BQ98" s="954" t="s">
        <v>62</v>
      </c>
      <c r="BR98" s="947" t="s">
        <v>1170</v>
      </c>
      <c r="BS98" s="947" t="s">
        <v>1170</v>
      </c>
      <c r="BT98" s="947" t="s">
        <v>1170</v>
      </c>
      <c r="BU98" s="947" t="s">
        <v>1170</v>
      </c>
      <c r="BV98" s="947" t="s">
        <v>1170</v>
      </c>
      <c r="BW98" s="947" t="s">
        <v>1170</v>
      </c>
      <c r="BX98" s="947" t="s">
        <v>1170</v>
      </c>
      <c r="BY98" s="947" t="s">
        <v>1170</v>
      </c>
      <c r="BZ98" s="1039" t="s">
        <v>1172</v>
      </c>
      <c r="CA98" s="1041"/>
      <c r="CB98" s="1040"/>
      <c r="CC98" s="997"/>
      <c r="CD98" s="561" t="s">
        <v>1390</v>
      </c>
      <c r="CE98" s="386">
        <v>0.89</v>
      </c>
      <c r="CF98" s="419" t="s">
        <v>1391</v>
      </c>
      <c r="CG98" s="394">
        <v>0.89</v>
      </c>
      <c r="CH98" s="419" t="s">
        <v>1186</v>
      </c>
      <c r="CI98" s="394">
        <v>0.89</v>
      </c>
      <c r="CJ98" s="420" t="s">
        <v>1190</v>
      </c>
      <c r="CK98" s="386">
        <v>0.89</v>
      </c>
      <c r="CL98" s="385" t="s">
        <v>1190</v>
      </c>
      <c r="CM98" s="617">
        <v>0.89</v>
      </c>
      <c r="CN98" s="677"/>
      <c r="CO98" s="680"/>
      <c r="CP98" s="684"/>
      <c r="CQ98" s="432"/>
      <c r="CR98" s="425"/>
      <c r="CS98" s="432"/>
      <c r="CT98" s="420" t="s">
        <v>1323</v>
      </c>
      <c r="CU98" s="432"/>
      <c r="CV98" s="385"/>
      <c r="CW98" s="386"/>
      <c r="CX98" s="580"/>
      <c r="CY98" s="580"/>
      <c r="CZ98" s="385"/>
      <c r="DA98" s="580"/>
      <c r="DB98" s="385"/>
      <c r="DC98" s="580"/>
    </row>
    <row r="99" spans="1:107" s="388" customFormat="1" ht="37.5" hidden="1" customHeight="1">
      <c r="A99" s="1042"/>
      <c r="B99" s="1043"/>
      <c r="C99" s="1043"/>
      <c r="D99" s="1043"/>
      <c r="E99" s="1043"/>
      <c r="F99" s="959"/>
      <c r="G99" s="1048"/>
      <c r="H99" s="1051"/>
      <c r="I99" s="1051"/>
      <c r="J99" s="960"/>
      <c r="K99" s="1006"/>
      <c r="L99" s="1039"/>
      <c r="M99" s="878"/>
      <c r="N99" s="960"/>
      <c r="O99" s="960"/>
      <c r="P99" s="956"/>
      <c r="Q99" s="34"/>
      <c r="R99" s="34" t="s">
        <v>1167</v>
      </c>
      <c r="S99" s="37" t="s">
        <v>1168</v>
      </c>
      <c r="T99" s="45"/>
      <c r="U99" s="649" t="s">
        <v>1169</v>
      </c>
      <c r="V99" s="297" t="s">
        <v>1183</v>
      </c>
      <c r="W99" s="297" t="s">
        <v>1183</v>
      </c>
      <c r="X99" s="297" t="s">
        <v>1183</v>
      </c>
      <c r="Y99" s="297" t="s">
        <v>1183</v>
      </c>
      <c r="Z99" s="297" t="s">
        <v>1183</v>
      </c>
      <c r="AA99" s="297" t="s">
        <v>1170</v>
      </c>
      <c r="AB99" s="297" t="s">
        <v>1170</v>
      </c>
      <c r="AC99" s="297" t="s">
        <v>1170</v>
      </c>
      <c r="AD99" s="297" t="s">
        <v>1170</v>
      </c>
      <c r="AE99" s="297" t="s">
        <v>1170</v>
      </c>
      <c r="AF99" s="297" t="s">
        <v>1170</v>
      </c>
      <c r="AG99" s="297" t="s">
        <v>1170</v>
      </c>
      <c r="AH99" s="297" t="s">
        <v>1170</v>
      </c>
      <c r="AI99" s="286" t="s">
        <v>741</v>
      </c>
      <c r="AJ99" s="286" t="s">
        <v>741</v>
      </c>
      <c r="AK99" s="286" t="s">
        <v>741</v>
      </c>
      <c r="AL99" s="286" t="s">
        <v>741</v>
      </c>
      <c r="AM99" s="286" t="s">
        <v>741</v>
      </c>
      <c r="AN99" s="297" t="s">
        <v>1170</v>
      </c>
      <c r="AO99" s="297" t="s">
        <v>1170</v>
      </c>
      <c r="AP99" s="297" t="s">
        <v>1170</v>
      </c>
      <c r="AQ99" s="297" t="s">
        <v>1170</v>
      </c>
      <c r="AR99" s="297" t="s">
        <v>1170</v>
      </c>
      <c r="AS99" s="297" t="s">
        <v>1170</v>
      </c>
      <c r="AT99" s="297" t="s">
        <v>1170</v>
      </c>
      <c r="AU99" s="297" t="s">
        <v>1170</v>
      </c>
      <c r="AV99" s="1002"/>
      <c r="AW99" s="950"/>
      <c r="AX99" s="950"/>
      <c r="AY99" s="952"/>
      <c r="AZ99" s="947"/>
      <c r="BA99" s="947"/>
      <c r="BB99" s="947"/>
      <c r="BC99" s="947"/>
      <c r="BD99" s="947"/>
      <c r="BE99" s="947"/>
      <c r="BF99" s="947"/>
      <c r="BG99" s="947"/>
      <c r="BH99" s="947"/>
      <c r="BI99" s="947"/>
      <c r="BJ99" s="947"/>
      <c r="BK99" s="947"/>
      <c r="BL99" s="947"/>
      <c r="BM99" s="1012"/>
      <c r="BN99" s="953"/>
      <c r="BO99" s="954"/>
      <c r="BP99" s="954"/>
      <c r="BQ99" s="954"/>
      <c r="BR99" s="947"/>
      <c r="BS99" s="947"/>
      <c r="BT99" s="947"/>
      <c r="BU99" s="947"/>
      <c r="BV99" s="947"/>
      <c r="BW99" s="947"/>
      <c r="BX99" s="947"/>
      <c r="BY99" s="947"/>
      <c r="BZ99" s="1039"/>
      <c r="CA99" s="1041"/>
      <c r="CB99" s="1040"/>
      <c r="CC99" s="997"/>
      <c r="CD99" s="561" t="s">
        <v>1184</v>
      </c>
      <c r="CE99" s="391">
        <v>0</v>
      </c>
      <c r="CF99" s="419" t="s">
        <v>1233</v>
      </c>
      <c r="CG99" s="394">
        <v>0</v>
      </c>
      <c r="CH99" s="419" t="s">
        <v>1186</v>
      </c>
      <c r="CI99" s="394">
        <v>0</v>
      </c>
      <c r="CJ99" s="420" t="s">
        <v>1190</v>
      </c>
      <c r="CK99" s="386">
        <v>0</v>
      </c>
      <c r="CL99" s="385" t="s">
        <v>1371</v>
      </c>
      <c r="CM99" s="617">
        <v>0</v>
      </c>
      <c r="CN99" s="677"/>
      <c r="CO99" s="680"/>
      <c r="CP99" s="684"/>
      <c r="CQ99" s="432"/>
      <c r="CR99" s="425"/>
      <c r="CS99" s="432"/>
      <c r="CT99" s="420" t="s">
        <v>1323</v>
      </c>
      <c r="CU99" s="432"/>
      <c r="CV99" s="385"/>
      <c r="CW99" s="386"/>
      <c r="CX99" s="580"/>
      <c r="CY99" s="580"/>
      <c r="CZ99" s="385"/>
      <c r="DA99" s="580"/>
      <c r="DB99" s="385"/>
      <c r="DC99" s="580"/>
    </row>
    <row r="100" spans="1:107" s="388" customFormat="1" ht="37.5" hidden="1" customHeight="1">
      <c r="A100" s="1042"/>
      <c r="B100" s="1043"/>
      <c r="C100" s="1043"/>
      <c r="D100" s="1043"/>
      <c r="E100" s="1043"/>
      <c r="F100" s="959"/>
      <c r="G100" s="1048"/>
      <c r="H100" s="1051"/>
      <c r="I100" s="1051"/>
      <c r="J100" s="960"/>
      <c r="K100" s="1006"/>
      <c r="L100" s="1039"/>
      <c r="M100" s="878"/>
      <c r="N100" s="960"/>
      <c r="O100" s="960"/>
      <c r="P100" s="956"/>
      <c r="Q100" s="34"/>
      <c r="R100" s="34" t="s">
        <v>1174</v>
      </c>
      <c r="S100" s="37" t="s">
        <v>1175</v>
      </c>
      <c r="T100" s="45"/>
      <c r="U100" s="649" t="s">
        <v>1169</v>
      </c>
      <c r="V100" s="297" t="s">
        <v>1183</v>
      </c>
      <c r="W100" s="297" t="s">
        <v>1183</v>
      </c>
      <c r="X100" s="297" t="s">
        <v>1183</v>
      </c>
      <c r="Y100" s="297" t="s">
        <v>1183</v>
      </c>
      <c r="Z100" s="297" t="s">
        <v>1183</v>
      </c>
      <c r="AA100" s="297" t="s">
        <v>1170</v>
      </c>
      <c r="AB100" s="297" t="s">
        <v>1170</v>
      </c>
      <c r="AC100" s="297" t="s">
        <v>1170</v>
      </c>
      <c r="AD100" s="297" t="s">
        <v>1170</v>
      </c>
      <c r="AE100" s="297" t="s">
        <v>1170</v>
      </c>
      <c r="AF100" s="297" t="s">
        <v>1170</v>
      </c>
      <c r="AG100" s="297" t="s">
        <v>1170</v>
      </c>
      <c r="AH100" s="297" t="s">
        <v>1170</v>
      </c>
      <c r="AI100" s="286" t="s">
        <v>741</v>
      </c>
      <c r="AJ100" s="286" t="s">
        <v>741</v>
      </c>
      <c r="AK100" s="286" t="s">
        <v>741</v>
      </c>
      <c r="AL100" s="286" t="s">
        <v>741</v>
      </c>
      <c r="AM100" s="286" t="s">
        <v>741</v>
      </c>
      <c r="AN100" s="297" t="s">
        <v>1170</v>
      </c>
      <c r="AO100" s="297" t="s">
        <v>1170</v>
      </c>
      <c r="AP100" s="297" t="s">
        <v>1170</v>
      </c>
      <c r="AQ100" s="297" t="s">
        <v>1170</v>
      </c>
      <c r="AR100" s="297" t="s">
        <v>1170</v>
      </c>
      <c r="AS100" s="297" t="s">
        <v>1170</v>
      </c>
      <c r="AT100" s="297" t="s">
        <v>1170</v>
      </c>
      <c r="AU100" s="297" t="s">
        <v>1170</v>
      </c>
      <c r="AV100" s="956" t="s">
        <v>1177</v>
      </c>
      <c r="AW100" s="950" t="s">
        <v>318</v>
      </c>
      <c r="AX100" s="950"/>
      <c r="AY100" s="951" t="str">
        <f>+U104</f>
        <v>Excluido ARI 2023</v>
      </c>
      <c r="AZ100" s="947" t="s">
        <v>1183</v>
      </c>
      <c r="BA100" s="947" t="s">
        <v>1183</v>
      </c>
      <c r="BB100" s="947" t="s">
        <v>1183</v>
      </c>
      <c r="BC100" s="947" t="s">
        <v>1183</v>
      </c>
      <c r="BD100" s="947" t="s">
        <v>1183</v>
      </c>
      <c r="BE100" s="947" t="s">
        <v>1170</v>
      </c>
      <c r="BF100" s="947" t="s">
        <v>1170</v>
      </c>
      <c r="BG100" s="947" t="s">
        <v>1170</v>
      </c>
      <c r="BH100" s="947" t="s">
        <v>1170</v>
      </c>
      <c r="BI100" s="947" t="s">
        <v>1170</v>
      </c>
      <c r="BJ100" s="947" t="s">
        <v>1170</v>
      </c>
      <c r="BK100" s="947" t="s">
        <v>1170</v>
      </c>
      <c r="BL100" s="947" t="s">
        <v>1170</v>
      </c>
      <c r="BM100" s="1012" t="s">
        <v>741</v>
      </c>
      <c r="BN100" s="954" t="s">
        <v>741</v>
      </c>
      <c r="BO100" s="954" t="s">
        <v>741</v>
      </c>
      <c r="BP100" s="954" t="s">
        <v>741</v>
      </c>
      <c r="BQ100" s="954" t="s">
        <v>741</v>
      </c>
      <c r="BR100" s="947" t="s">
        <v>1170</v>
      </c>
      <c r="BS100" s="947" t="s">
        <v>1170</v>
      </c>
      <c r="BT100" s="947" t="s">
        <v>1170</v>
      </c>
      <c r="BU100" s="947" t="s">
        <v>1170</v>
      </c>
      <c r="BV100" s="947" t="s">
        <v>1170</v>
      </c>
      <c r="BW100" s="947" t="s">
        <v>1170</v>
      </c>
      <c r="BX100" s="947" t="s">
        <v>1170</v>
      </c>
      <c r="BY100" s="947" t="s">
        <v>1170</v>
      </c>
      <c r="BZ100" s="1039"/>
      <c r="CA100" s="1041"/>
      <c r="CB100" s="1040"/>
      <c r="CC100" s="997"/>
      <c r="CD100" s="561" t="s">
        <v>1184</v>
      </c>
      <c r="CE100" s="391">
        <v>0</v>
      </c>
      <c r="CF100" s="419" t="s">
        <v>1233</v>
      </c>
      <c r="CG100" s="394">
        <v>0</v>
      </c>
      <c r="CH100" s="419" t="s">
        <v>1186</v>
      </c>
      <c r="CI100" s="394">
        <v>0</v>
      </c>
      <c r="CJ100" s="420" t="s">
        <v>1190</v>
      </c>
      <c r="CK100" s="386">
        <v>0</v>
      </c>
      <c r="CL100" s="385" t="s">
        <v>1371</v>
      </c>
      <c r="CM100" s="617">
        <v>0</v>
      </c>
      <c r="CN100" s="677"/>
      <c r="CO100" s="680"/>
      <c r="CP100" s="684"/>
      <c r="CQ100" s="432"/>
      <c r="CR100" s="425"/>
      <c r="CS100" s="432"/>
      <c r="CT100" s="420" t="s">
        <v>1323</v>
      </c>
      <c r="CU100" s="432"/>
      <c r="CV100" s="385"/>
      <c r="CW100" s="386"/>
      <c r="CX100" s="580"/>
      <c r="CY100" s="580"/>
      <c r="CZ100" s="385"/>
      <c r="DA100" s="580"/>
      <c r="DB100" s="385"/>
      <c r="DC100" s="580"/>
    </row>
    <row r="101" spans="1:107" s="388" customFormat="1" ht="37.5" hidden="1" customHeight="1">
      <c r="A101" s="1042"/>
      <c r="B101" s="1043"/>
      <c r="C101" s="1043"/>
      <c r="D101" s="1043"/>
      <c r="E101" s="1043"/>
      <c r="F101" s="959"/>
      <c r="G101" s="1048"/>
      <c r="H101" s="1051"/>
      <c r="I101" s="1051"/>
      <c r="J101" s="960"/>
      <c r="K101" s="1006"/>
      <c r="L101" s="1039"/>
      <c r="M101" s="878"/>
      <c r="N101" s="960"/>
      <c r="O101" s="960"/>
      <c r="P101" s="956"/>
      <c r="Q101" s="34"/>
      <c r="R101" s="34" t="s">
        <v>1167</v>
      </c>
      <c r="S101" s="37" t="s">
        <v>1176</v>
      </c>
      <c r="T101" s="45"/>
      <c r="U101" s="649" t="s">
        <v>1169</v>
      </c>
      <c r="V101" s="297" t="s">
        <v>1183</v>
      </c>
      <c r="W101" s="297" t="s">
        <v>1183</v>
      </c>
      <c r="X101" s="297" t="s">
        <v>1183</v>
      </c>
      <c r="Y101" s="297" t="s">
        <v>1183</v>
      </c>
      <c r="Z101" s="297" t="s">
        <v>1183</v>
      </c>
      <c r="AA101" s="297" t="s">
        <v>1170</v>
      </c>
      <c r="AB101" s="297" t="s">
        <v>1170</v>
      </c>
      <c r="AC101" s="297" t="s">
        <v>1170</v>
      </c>
      <c r="AD101" s="297" t="s">
        <v>1170</v>
      </c>
      <c r="AE101" s="297" t="s">
        <v>1170</v>
      </c>
      <c r="AF101" s="297" t="s">
        <v>1170</v>
      </c>
      <c r="AG101" s="297" t="s">
        <v>1170</v>
      </c>
      <c r="AH101" s="297" t="s">
        <v>1170</v>
      </c>
      <c r="AI101" s="286" t="s">
        <v>741</v>
      </c>
      <c r="AJ101" s="286" t="s">
        <v>741</v>
      </c>
      <c r="AK101" s="286" t="s">
        <v>741</v>
      </c>
      <c r="AL101" s="286" t="s">
        <v>741</v>
      </c>
      <c r="AM101" s="286" t="s">
        <v>741</v>
      </c>
      <c r="AN101" s="297" t="s">
        <v>1170</v>
      </c>
      <c r="AO101" s="297" t="s">
        <v>1170</v>
      </c>
      <c r="AP101" s="297" t="s">
        <v>1170</v>
      </c>
      <c r="AQ101" s="297" t="s">
        <v>1170</v>
      </c>
      <c r="AR101" s="297" t="s">
        <v>1170</v>
      </c>
      <c r="AS101" s="297" t="s">
        <v>1170</v>
      </c>
      <c r="AT101" s="297" t="s">
        <v>1170</v>
      </c>
      <c r="AU101" s="297" t="s">
        <v>1170</v>
      </c>
      <c r="AV101" s="956"/>
      <c r="AW101" s="950"/>
      <c r="AX101" s="950"/>
      <c r="AY101" s="952"/>
      <c r="AZ101" s="947"/>
      <c r="BA101" s="947"/>
      <c r="BB101" s="947"/>
      <c r="BC101" s="947"/>
      <c r="BD101" s="947"/>
      <c r="BE101" s="947"/>
      <c r="BF101" s="947"/>
      <c r="BG101" s="947"/>
      <c r="BH101" s="947"/>
      <c r="BI101" s="947"/>
      <c r="BJ101" s="947"/>
      <c r="BK101" s="947"/>
      <c r="BL101" s="947"/>
      <c r="BM101" s="1012"/>
      <c r="BN101" s="954"/>
      <c r="BO101" s="954"/>
      <c r="BP101" s="954"/>
      <c r="BQ101" s="954"/>
      <c r="BR101" s="947"/>
      <c r="BS101" s="947"/>
      <c r="BT101" s="947"/>
      <c r="BU101" s="947"/>
      <c r="BV101" s="947"/>
      <c r="BW101" s="947"/>
      <c r="BX101" s="947"/>
      <c r="BY101" s="947"/>
      <c r="BZ101" s="1039"/>
      <c r="CA101" s="1041"/>
      <c r="CB101" s="1040"/>
      <c r="CC101" s="997"/>
      <c r="CD101" s="561" t="s">
        <v>1184</v>
      </c>
      <c r="CE101" s="391">
        <v>0</v>
      </c>
      <c r="CF101" s="419" t="s">
        <v>1233</v>
      </c>
      <c r="CG101" s="394">
        <v>0</v>
      </c>
      <c r="CH101" s="419" t="s">
        <v>1186</v>
      </c>
      <c r="CI101" s="394">
        <v>0</v>
      </c>
      <c r="CJ101" s="420" t="s">
        <v>1190</v>
      </c>
      <c r="CK101" s="386">
        <v>0</v>
      </c>
      <c r="CL101" s="385" t="s">
        <v>1371</v>
      </c>
      <c r="CM101" s="617">
        <v>0</v>
      </c>
      <c r="CN101" s="677"/>
      <c r="CO101" s="680"/>
      <c r="CP101" s="684"/>
      <c r="CQ101" s="432"/>
      <c r="CR101" s="425"/>
      <c r="CS101" s="432"/>
      <c r="CT101" s="420" t="s">
        <v>1323</v>
      </c>
      <c r="CU101" s="432"/>
      <c r="CV101" s="385"/>
      <c r="CW101" s="386"/>
      <c r="CX101" s="580"/>
      <c r="CY101" s="580"/>
      <c r="CZ101" s="385"/>
      <c r="DA101" s="580"/>
      <c r="DB101" s="385"/>
      <c r="DC101" s="580"/>
    </row>
    <row r="102" spans="1:107" s="388" customFormat="1" ht="37.5" hidden="1" customHeight="1">
      <c r="A102" s="1042"/>
      <c r="B102" s="1043"/>
      <c r="C102" s="1043"/>
      <c r="D102" s="1043"/>
      <c r="E102" s="1043"/>
      <c r="F102" s="959"/>
      <c r="G102" s="1048"/>
      <c r="H102" s="1051"/>
      <c r="I102" s="1051"/>
      <c r="J102" s="960"/>
      <c r="K102" s="1006"/>
      <c r="L102" s="1039"/>
      <c r="M102" s="878"/>
      <c r="N102" s="960"/>
      <c r="O102" s="960"/>
      <c r="P102" s="956"/>
      <c r="Q102" s="34"/>
      <c r="R102" s="34" t="s">
        <v>1167</v>
      </c>
      <c r="S102" s="37" t="s">
        <v>1178</v>
      </c>
      <c r="T102" s="45"/>
      <c r="U102" s="649" t="s">
        <v>1169</v>
      </c>
      <c r="V102" s="297" t="s">
        <v>1183</v>
      </c>
      <c r="W102" s="297" t="s">
        <v>1183</v>
      </c>
      <c r="X102" s="297" t="s">
        <v>1183</v>
      </c>
      <c r="Y102" s="297" t="s">
        <v>1183</v>
      </c>
      <c r="Z102" s="297" t="s">
        <v>1183</v>
      </c>
      <c r="AA102" s="297" t="s">
        <v>1170</v>
      </c>
      <c r="AB102" s="297" t="s">
        <v>1170</v>
      </c>
      <c r="AC102" s="297" t="s">
        <v>1170</v>
      </c>
      <c r="AD102" s="297" t="s">
        <v>1170</v>
      </c>
      <c r="AE102" s="297" t="s">
        <v>1170</v>
      </c>
      <c r="AF102" s="297" t="s">
        <v>1170</v>
      </c>
      <c r="AG102" s="297" t="s">
        <v>1170</v>
      </c>
      <c r="AH102" s="297" t="s">
        <v>1170</v>
      </c>
      <c r="AI102" s="286" t="s">
        <v>741</v>
      </c>
      <c r="AJ102" s="286" t="s">
        <v>741</v>
      </c>
      <c r="AK102" s="286" t="s">
        <v>741</v>
      </c>
      <c r="AL102" s="286" t="s">
        <v>741</v>
      </c>
      <c r="AM102" s="286" t="s">
        <v>741</v>
      </c>
      <c r="AN102" s="297" t="s">
        <v>1170</v>
      </c>
      <c r="AO102" s="297" t="s">
        <v>1170</v>
      </c>
      <c r="AP102" s="297" t="s">
        <v>1170</v>
      </c>
      <c r="AQ102" s="297" t="s">
        <v>1170</v>
      </c>
      <c r="AR102" s="297" t="s">
        <v>1170</v>
      </c>
      <c r="AS102" s="297" t="s">
        <v>1170</v>
      </c>
      <c r="AT102" s="297" t="s">
        <v>1170</v>
      </c>
      <c r="AU102" s="297" t="s">
        <v>1170</v>
      </c>
      <c r="AV102" s="956"/>
      <c r="AW102" s="950"/>
      <c r="AX102" s="950"/>
      <c r="AY102" s="952"/>
      <c r="AZ102" s="947"/>
      <c r="BA102" s="947"/>
      <c r="BB102" s="947"/>
      <c r="BC102" s="947"/>
      <c r="BD102" s="947"/>
      <c r="BE102" s="947"/>
      <c r="BF102" s="947"/>
      <c r="BG102" s="947"/>
      <c r="BH102" s="947"/>
      <c r="BI102" s="947"/>
      <c r="BJ102" s="947"/>
      <c r="BK102" s="947"/>
      <c r="BL102" s="947"/>
      <c r="BM102" s="1012"/>
      <c r="BN102" s="954"/>
      <c r="BO102" s="954"/>
      <c r="BP102" s="954"/>
      <c r="BQ102" s="954"/>
      <c r="BR102" s="947"/>
      <c r="BS102" s="947"/>
      <c r="BT102" s="947"/>
      <c r="BU102" s="947"/>
      <c r="BV102" s="947"/>
      <c r="BW102" s="947"/>
      <c r="BX102" s="947"/>
      <c r="BY102" s="947"/>
      <c r="BZ102" s="1039"/>
      <c r="CA102" s="1041"/>
      <c r="CB102" s="1040"/>
      <c r="CC102" s="997"/>
      <c r="CD102" s="561" t="s">
        <v>1184</v>
      </c>
      <c r="CE102" s="391">
        <v>0</v>
      </c>
      <c r="CF102" s="419" t="s">
        <v>1233</v>
      </c>
      <c r="CG102" s="394">
        <v>0</v>
      </c>
      <c r="CH102" s="419" t="s">
        <v>1186</v>
      </c>
      <c r="CI102" s="394">
        <v>0</v>
      </c>
      <c r="CJ102" s="420" t="s">
        <v>1190</v>
      </c>
      <c r="CK102" s="386">
        <v>0</v>
      </c>
      <c r="CL102" s="385" t="s">
        <v>1371</v>
      </c>
      <c r="CM102" s="617">
        <v>0</v>
      </c>
      <c r="CN102" s="677"/>
      <c r="CO102" s="680"/>
      <c r="CP102" s="684"/>
      <c r="CQ102" s="432"/>
      <c r="CR102" s="425"/>
      <c r="CS102" s="432"/>
      <c r="CT102" s="420" t="s">
        <v>1323</v>
      </c>
      <c r="CU102" s="432"/>
      <c r="CV102" s="385"/>
      <c r="CW102" s="386"/>
      <c r="CX102" s="580"/>
      <c r="CY102" s="580"/>
      <c r="CZ102" s="385"/>
      <c r="DA102" s="580"/>
      <c r="DB102" s="385"/>
      <c r="DC102" s="580"/>
    </row>
    <row r="103" spans="1:107" s="388" customFormat="1" ht="37.5" hidden="1" customHeight="1">
      <c r="A103" s="1042"/>
      <c r="B103" s="1043"/>
      <c r="C103" s="1043"/>
      <c r="D103" s="1043"/>
      <c r="E103" s="1043"/>
      <c r="F103" s="959"/>
      <c r="G103" s="1048"/>
      <c r="H103" s="1051"/>
      <c r="I103" s="1051"/>
      <c r="J103" s="960"/>
      <c r="K103" s="1006"/>
      <c r="L103" s="1039"/>
      <c r="M103" s="878"/>
      <c r="N103" s="960"/>
      <c r="O103" s="960"/>
      <c r="P103" s="956"/>
      <c r="Q103" s="34"/>
      <c r="R103" s="34" t="s">
        <v>1167</v>
      </c>
      <c r="S103" s="37" t="s">
        <v>1179</v>
      </c>
      <c r="T103" s="45"/>
      <c r="U103" s="649" t="s">
        <v>1169</v>
      </c>
      <c r="V103" s="297" t="s">
        <v>1183</v>
      </c>
      <c r="W103" s="297" t="s">
        <v>1183</v>
      </c>
      <c r="X103" s="297" t="s">
        <v>1183</v>
      </c>
      <c r="Y103" s="297" t="s">
        <v>1183</v>
      </c>
      <c r="Z103" s="297" t="s">
        <v>1183</v>
      </c>
      <c r="AA103" s="297" t="s">
        <v>1170</v>
      </c>
      <c r="AB103" s="297" t="s">
        <v>1170</v>
      </c>
      <c r="AC103" s="297" t="s">
        <v>1170</v>
      </c>
      <c r="AD103" s="297" t="s">
        <v>1170</v>
      </c>
      <c r="AE103" s="297" t="s">
        <v>1170</v>
      </c>
      <c r="AF103" s="297" t="s">
        <v>1170</v>
      </c>
      <c r="AG103" s="297" t="s">
        <v>1170</v>
      </c>
      <c r="AH103" s="297" t="s">
        <v>1170</v>
      </c>
      <c r="AI103" s="286" t="s">
        <v>741</v>
      </c>
      <c r="AJ103" s="286" t="s">
        <v>741</v>
      </c>
      <c r="AK103" s="286" t="s">
        <v>741</v>
      </c>
      <c r="AL103" s="286" t="s">
        <v>741</v>
      </c>
      <c r="AM103" s="286" t="s">
        <v>741</v>
      </c>
      <c r="AN103" s="297" t="s">
        <v>1170</v>
      </c>
      <c r="AO103" s="297" t="s">
        <v>1170</v>
      </c>
      <c r="AP103" s="297" t="s">
        <v>1170</v>
      </c>
      <c r="AQ103" s="297" t="s">
        <v>1170</v>
      </c>
      <c r="AR103" s="297" t="s">
        <v>1170</v>
      </c>
      <c r="AS103" s="297" t="s">
        <v>1170</v>
      </c>
      <c r="AT103" s="297" t="s">
        <v>1170</v>
      </c>
      <c r="AU103" s="297" t="s">
        <v>1170</v>
      </c>
      <c r="AV103" s="956"/>
      <c r="AW103" s="950"/>
      <c r="AX103" s="950"/>
      <c r="AY103" s="952"/>
      <c r="AZ103" s="947"/>
      <c r="BA103" s="947"/>
      <c r="BB103" s="947"/>
      <c r="BC103" s="947"/>
      <c r="BD103" s="947"/>
      <c r="BE103" s="947"/>
      <c r="BF103" s="947"/>
      <c r="BG103" s="947"/>
      <c r="BH103" s="947"/>
      <c r="BI103" s="947"/>
      <c r="BJ103" s="947"/>
      <c r="BK103" s="947"/>
      <c r="BL103" s="947"/>
      <c r="BM103" s="1012"/>
      <c r="BN103" s="954"/>
      <c r="BO103" s="954"/>
      <c r="BP103" s="954"/>
      <c r="BQ103" s="954"/>
      <c r="BR103" s="947"/>
      <c r="BS103" s="947"/>
      <c r="BT103" s="947"/>
      <c r="BU103" s="947"/>
      <c r="BV103" s="947"/>
      <c r="BW103" s="947"/>
      <c r="BX103" s="947"/>
      <c r="BY103" s="947"/>
      <c r="BZ103" s="1039"/>
      <c r="CA103" s="1041"/>
      <c r="CB103" s="1040"/>
      <c r="CC103" s="997"/>
      <c r="CD103" s="561" t="s">
        <v>1184</v>
      </c>
      <c r="CE103" s="391">
        <v>0</v>
      </c>
      <c r="CF103" s="419" t="s">
        <v>1233</v>
      </c>
      <c r="CG103" s="394">
        <v>0</v>
      </c>
      <c r="CH103" s="419" t="s">
        <v>1186</v>
      </c>
      <c r="CI103" s="394">
        <v>0</v>
      </c>
      <c r="CJ103" s="420" t="s">
        <v>1190</v>
      </c>
      <c r="CK103" s="386">
        <v>0</v>
      </c>
      <c r="CL103" s="385" t="s">
        <v>1371</v>
      </c>
      <c r="CM103" s="617">
        <v>0</v>
      </c>
      <c r="CN103" s="677"/>
      <c r="CO103" s="680"/>
      <c r="CP103" s="684"/>
      <c r="CQ103" s="432"/>
      <c r="CR103" s="425"/>
      <c r="CS103" s="432"/>
      <c r="CT103" s="420" t="s">
        <v>1323</v>
      </c>
      <c r="CU103" s="432"/>
      <c r="CV103" s="385"/>
      <c r="CW103" s="386"/>
      <c r="CX103" s="580"/>
      <c r="CY103" s="580"/>
      <c r="CZ103" s="385"/>
      <c r="DA103" s="580"/>
      <c r="DB103" s="385"/>
      <c r="DC103" s="580"/>
    </row>
    <row r="104" spans="1:107" s="388" customFormat="1" ht="37.5" hidden="1" customHeight="1">
      <c r="A104" s="1042"/>
      <c r="B104" s="1043"/>
      <c r="C104" s="1043"/>
      <c r="D104" s="1043"/>
      <c r="E104" s="1043"/>
      <c r="F104" s="959"/>
      <c r="G104" s="1048"/>
      <c r="H104" s="1051"/>
      <c r="I104" s="1051"/>
      <c r="J104" s="960"/>
      <c r="K104" s="1006"/>
      <c r="L104" s="1039"/>
      <c r="M104" s="878"/>
      <c r="N104" s="960"/>
      <c r="O104" s="960"/>
      <c r="P104" s="956"/>
      <c r="Q104" s="34"/>
      <c r="R104" s="34" t="s">
        <v>1180</v>
      </c>
      <c r="S104" s="37" t="s">
        <v>1181</v>
      </c>
      <c r="T104" s="45"/>
      <c r="U104" s="649" t="s">
        <v>1169</v>
      </c>
      <c r="V104" s="297" t="s">
        <v>1183</v>
      </c>
      <c r="W104" s="297" t="s">
        <v>1183</v>
      </c>
      <c r="X104" s="297" t="s">
        <v>1183</v>
      </c>
      <c r="Y104" s="297" t="s">
        <v>1183</v>
      </c>
      <c r="Z104" s="297" t="s">
        <v>1183</v>
      </c>
      <c r="AA104" s="297" t="s">
        <v>1170</v>
      </c>
      <c r="AB104" s="297" t="s">
        <v>1170</v>
      </c>
      <c r="AC104" s="297" t="s">
        <v>1170</v>
      </c>
      <c r="AD104" s="297" t="s">
        <v>1170</v>
      </c>
      <c r="AE104" s="297" t="s">
        <v>1170</v>
      </c>
      <c r="AF104" s="297" t="s">
        <v>1170</v>
      </c>
      <c r="AG104" s="297" t="s">
        <v>1170</v>
      </c>
      <c r="AH104" s="297" t="s">
        <v>1170</v>
      </c>
      <c r="AI104" s="286" t="s">
        <v>741</v>
      </c>
      <c r="AJ104" s="286" t="s">
        <v>741</v>
      </c>
      <c r="AK104" s="286" t="s">
        <v>741</v>
      </c>
      <c r="AL104" s="286" t="s">
        <v>741</v>
      </c>
      <c r="AM104" s="286" t="s">
        <v>741</v>
      </c>
      <c r="AN104" s="297" t="s">
        <v>1170</v>
      </c>
      <c r="AO104" s="297" t="s">
        <v>1170</v>
      </c>
      <c r="AP104" s="297" t="s">
        <v>1170</v>
      </c>
      <c r="AQ104" s="297" t="s">
        <v>1170</v>
      </c>
      <c r="AR104" s="297" t="s">
        <v>1170</v>
      </c>
      <c r="AS104" s="297" t="s">
        <v>1170</v>
      </c>
      <c r="AT104" s="297" t="s">
        <v>1170</v>
      </c>
      <c r="AU104" s="297" t="s">
        <v>1170</v>
      </c>
      <c r="AV104" s="956"/>
      <c r="AW104" s="950"/>
      <c r="AX104" s="950"/>
      <c r="AY104" s="952"/>
      <c r="AZ104" s="947"/>
      <c r="BA104" s="947"/>
      <c r="BB104" s="947"/>
      <c r="BC104" s="947"/>
      <c r="BD104" s="947"/>
      <c r="BE104" s="947"/>
      <c r="BF104" s="947"/>
      <c r="BG104" s="947"/>
      <c r="BH104" s="947"/>
      <c r="BI104" s="947"/>
      <c r="BJ104" s="947"/>
      <c r="BK104" s="947"/>
      <c r="BL104" s="947"/>
      <c r="BM104" s="1012"/>
      <c r="BN104" s="954"/>
      <c r="BO104" s="954"/>
      <c r="BP104" s="954"/>
      <c r="BQ104" s="954"/>
      <c r="BR104" s="947"/>
      <c r="BS104" s="947"/>
      <c r="BT104" s="947"/>
      <c r="BU104" s="947"/>
      <c r="BV104" s="947"/>
      <c r="BW104" s="947"/>
      <c r="BX104" s="947"/>
      <c r="BY104" s="947"/>
      <c r="BZ104" s="1039"/>
      <c r="CA104" s="1041"/>
      <c r="CB104" s="1040"/>
      <c r="CC104" s="997"/>
      <c r="CD104" s="561" t="s">
        <v>1184</v>
      </c>
      <c r="CE104" s="391">
        <v>0</v>
      </c>
      <c r="CF104" s="419" t="s">
        <v>1233</v>
      </c>
      <c r="CG104" s="394">
        <v>0</v>
      </c>
      <c r="CH104" s="419" t="s">
        <v>1186</v>
      </c>
      <c r="CI104" s="394">
        <v>0</v>
      </c>
      <c r="CJ104" s="420" t="s">
        <v>1190</v>
      </c>
      <c r="CK104" s="386">
        <v>0</v>
      </c>
      <c r="CL104" s="385" t="s">
        <v>1371</v>
      </c>
      <c r="CM104" s="617">
        <v>0</v>
      </c>
      <c r="CN104" s="677"/>
      <c r="CO104" s="680"/>
      <c r="CP104" s="684"/>
      <c r="CQ104" s="432"/>
      <c r="CR104" s="425"/>
      <c r="CS104" s="432"/>
      <c r="CT104" s="420" t="s">
        <v>1323</v>
      </c>
      <c r="CU104" s="432"/>
      <c r="CV104" s="385"/>
      <c r="CW104" s="386"/>
      <c r="CX104" s="580"/>
      <c r="CY104" s="580"/>
      <c r="CZ104" s="385"/>
      <c r="DA104" s="580"/>
      <c r="DB104" s="385"/>
      <c r="DC104" s="580"/>
    </row>
    <row r="105" spans="1:107" s="388" customFormat="1" ht="37.5" hidden="1" customHeight="1">
      <c r="A105" s="1042" t="s">
        <v>1392</v>
      </c>
      <c r="B105" s="1043"/>
      <c r="C105" s="1043"/>
      <c r="D105" s="1043"/>
      <c r="E105" s="1043"/>
      <c r="F105" s="959"/>
      <c r="G105" s="1048"/>
      <c r="H105" s="1051"/>
      <c r="I105" s="1051"/>
      <c r="J105" s="960"/>
      <c r="K105" s="1006"/>
      <c r="L105" s="1039"/>
      <c r="M105" s="878"/>
      <c r="N105" s="960"/>
      <c r="O105" s="960">
        <v>1</v>
      </c>
      <c r="P105" s="968" t="s">
        <v>1393</v>
      </c>
      <c r="Q105" s="34"/>
      <c r="R105" s="34" t="s">
        <v>1167</v>
      </c>
      <c r="S105" s="37" t="s">
        <v>1182</v>
      </c>
      <c r="T105" s="45"/>
      <c r="U105" s="649" t="s">
        <v>1169</v>
      </c>
      <c r="V105" s="297" t="s">
        <v>1183</v>
      </c>
      <c r="W105" s="297" t="s">
        <v>1183</v>
      </c>
      <c r="X105" s="297" t="s">
        <v>1183</v>
      </c>
      <c r="Y105" s="297" t="s">
        <v>1183</v>
      </c>
      <c r="Z105" s="297" t="s">
        <v>1183</v>
      </c>
      <c r="AA105" s="297" t="s">
        <v>1170</v>
      </c>
      <c r="AB105" s="297" t="s">
        <v>1170</v>
      </c>
      <c r="AC105" s="297" t="s">
        <v>1170</v>
      </c>
      <c r="AD105" s="297" t="s">
        <v>1170</v>
      </c>
      <c r="AE105" s="297" t="s">
        <v>1170</v>
      </c>
      <c r="AF105" s="297" t="s">
        <v>1170</v>
      </c>
      <c r="AG105" s="297" t="s">
        <v>1170</v>
      </c>
      <c r="AH105" s="297" t="s">
        <v>1170</v>
      </c>
      <c r="AI105" s="286" t="s">
        <v>741</v>
      </c>
      <c r="AJ105" s="286" t="s">
        <v>741</v>
      </c>
      <c r="AK105" s="286" t="s">
        <v>62</v>
      </c>
      <c r="AL105" s="286" t="s">
        <v>62</v>
      </c>
      <c r="AM105" s="286" t="s">
        <v>62</v>
      </c>
      <c r="AN105" s="297" t="s">
        <v>1170</v>
      </c>
      <c r="AO105" s="297" t="s">
        <v>1170</v>
      </c>
      <c r="AP105" s="297" t="s">
        <v>1170</v>
      </c>
      <c r="AQ105" s="297" t="s">
        <v>1170</v>
      </c>
      <c r="AR105" s="297" t="s">
        <v>1170</v>
      </c>
      <c r="AS105" s="297" t="s">
        <v>1170</v>
      </c>
      <c r="AT105" s="297" t="s">
        <v>1170</v>
      </c>
      <c r="AU105" s="297" t="s">
        <v>1170</v>
      </c>
      <c r="AV105" s="1002" t="s">
        <v>1171</v>
      </c>
      <c r="AW105" s="950" t="s">
        <v>318</v>
      </c>
      <c r="AX105" s="950"/>
      <c r="AY105" s="951" t="str">
        <f>+U106</f>
        <v>Excluido ARI 2023</v>
      </c>
      <c r="AZ105" s="947" t="s">
        <v>1183</v>
      </c>
      <c r="BA105" s="947" t="s">
        <v>1183</v>
      </c>
      <c r="BB105" s="947" t="s">
        <v>1183</v>
      </c>
      <c r="BC105" s="947" t="s">
        <v>1183</v>
      </c>
      <c r="BD105" s="947" t="s">
        <v>1183</v>
      </c>
      <c r="BE105" s="947" t="s">
        <v>1170</v>
      </c>
      <c r="BF105" s="947" t="s">
        <v>1170</v>
      </c>
      <c r="BG105" s="947" t="s">
        <v>1170</v>
      </c>
      <c r="BH105" s="947" t="s">
        <v>1170</v>
      </c>
      <c r="BI105" s="947" t="s">
        <v>1170</v>
      </c>
      <c r="BJ105" s="947" t="s">
        <v>1170</v>
      </c>
      <c r="BK105" s="947" t="s">
        <v>1170</v>
      </c>
      <c r="BL105" s="947" t="s">
        <v>1170</v>
      </c>
      <c r="BM105" s="953" t="s">
        <v>741</v>
      </c>
      <c r="BN105" s="953" t="s">
        <v>741</v>
      </c>
      <c r="BO105" s="954" t="s">
        <v>62</v>
      </c>
      <c r="BP105" s="954" t="s">
        <v>62</v>
      </c>
      <c r="BQ105" s="954" t="s">
        <v>62</v>
      </c>
      <c r="BR105" s="947" t="s">
        <v>1170</v>
      </c>
      <c r="BS105" s="947" t="s">
        <v>1170</v>
      </c>
      <c r="BT105" s="947" t="s">
        <v>1170</v>
      </c>
      <c r="BU105" s="947" t="s">
        <v>1170</v>
      </c>
      <c r="BV105" s="947" t="s">
        <v>1170</v>
      </c>
      <c r="BW105" s="947" t="s">
        <v>1170</v>
      </c>
      <c r="BX105" s="947" t="s">
        <v>1170</v>
      </c>
      <c r="BY105" s="947" t="s">
        <v>1170</v>
      </c>
      <c r="BZ105" s="1039"/>
      <c r="CA105" s="1041"/>
      <c r="CB105" s="1040"/>
      <c r="CC105" s="997"/>
      <c r="CD105" s="561" t="s">
        <v>1184</v>
      </c>
      <c r="CE105" s="386">
        <v>0</v>
      </c>
      <c r="CF105" s="419" t="s">
        <v>1233</v>
      </c>
      <c r="CG105" s="394">
        <v>0</v>
      </c>
      <c r="CH105" s="419" t="s">
        <v>1394</v>
      </c>
      <c r="CI105" s="394">
        <v>0.5</v>
      </c>
      <c r="CJ105" s="420" t="s">
        <v>1395</v>
      </c>
      <c r="CK105" s="386">
        <v>0.95</v>
      </c>
      <c r="CL105" s="385" t="s">
        <v>1371</v>
      </c>
      <c r="CM105" s="617">
        <v>0.95</v>
      </c>
      <c r="CN105" s="677"/>
      <c r="CO105" s="680"/>
      <c r="CP105" s="684"/>
      <c r="CQ105" s="432"/>
      <c r="CR105" s="425"/>
      <c r="CS105" s="432"/>
      <c r="CT105" s="420" t="s">
        <v>1323</v>
      </c>
      <c r="CU105" s="432"/>
      <c r="CV105" s="385"/>
      <c r="CW105" s="386"/>
      <c r="CX105" s="580"/>
      <c r="CY105" s="580"/>
      <c r="CZ105" s="385"/>
      <c r="DA105" s="580"/>
      <c r="DB105" s="385"/>
      <c r="DC105" s="580"/>
    </row>
    <row r="106" spans="1:107" s="388" customFormat="1" ht="37.5" hidden="1" customHeight="1">
      <c r="A106" s="1042"/>
      <c r="B106" s="1043"/>
      <c r="C106" s="1043"/>
      <c r="D106" s="1043"/>
      <c r="E106" s="1043"/>
      <c r="F106" s="959"/>
      <c r="G106" s="1048"/>
      <c r="H106" s="1051"/>
      <c r="I106" s="1051"/>
      <c r="J106" s="960"/>
      <c r="K106" s="1006"/>
      <c r="L106" s="1039"/>
      <c r="M106" s="878"/>
      <c r="N106" s="960"/>
      <c r="O106" s="960"/>
      <c r="P106" s="968"/>
      <c r="Q106" s="34"/>
      <c r="R106" s="34" t="s">
        <v>1167</v>
      </c>
      <c r="S106" s="37" t="s">
        <v>1168</v>
      </c>
      <c r="T106" s="45"/>
      <c r="U106" s="649" t="s">
        <v>1169</v>
      </c>
      <c r="V106" s="297" t="s">
        <v>1183</v>
      </c>
      <c r="W106" s="297" t="s">
        <v>1183</v>
      </c>
      <c r="X106" s="297" t="s">
        <v>1183</v>
      </c>
      <c r="Y106" s="297" t="s">
        <v>1183</v>
      </c>
      <c r="Z106" s="297" t="s">
        <v>1183</v>
      </c>
      <c r="AA106" s="297" t="s">
        <v>1170</v>
      </c>
      <c r="AB106" s="297" t="s">
        <v>1170</v>
      </c>
      <c r="AC106" s="297" t="s">
        <v>1170</v>
      </c>
      <c r="AD106" s="297" t="s">
        <v>1170</v>
      </c>
      <c r="AE106" s="297" t="s">
        <v>1170</v>
      </c>
      <c r="AF106" s="297" t="s">
        <v>1170</v>
      </c>
      <c r="AG106" s="297" t="s">
        <v>1170</v>
      </c>
      <c r="AH106" s="297" t="s">
        <v>1170</v>
      </c>
      <c r="AI106" s="286" t="s">
        <v>741</v>
      </c>
      <c r="AJ106" s="286" t="s">
        <v>741</v>
      </c>
      <c r="AK106" s="286" t="s">
        <v>741</v>
      </c>
      <c r="AL106" s="286" t="s">
        <v>741</v>
      </c>
      <c r="AM106" s="286" t="s">
        <v>741</v>
      </c>
      <c r="AN106" s="297" t="s">
        <v>1170</v>
      </c>
      <c r="AO106" s="297" t="s">
        <v>1170</v>
      </c>
      <c r="AP106" s="297" t="s">
        <v>1170</v>
      </c>
      <c r="AQ106" s="297" t="s">
        <v>1170</v>
      </c>
      <c r="AR106" s="297" t="s">
        <v>1170</v>
      </c>
      <c r="AS106" s="297" t="s">
        <v>1170</v>
      </c>
      <c r="AT106" s="297" t="s">
        <v>1170</v>
      </c>
      <c r="AU106" s="297" t="s">
        <v>1170</v>
      </c>
      <c r="AV106" s="1002"/>
      <c r="AW106" s="950"/>
      <c r="AX106" s="950"/>
      <c r="AY106" s="952"/>
      <c r="AZ106" s="947"/>
      <c r="BA106" s="947"/>
      <c r="BB106" s="947"/>
      <c r="BC106" s="947"/>
      <c r="BD106" s="947"/>
      <c r="BE106" s="947"/>
      <c r="BF106" s="947"/>
      <c r="BG106" s="947"/>
      <c r="BH106" s="947"/>
      <c r="BI106" s="947"/>
      <c r="BJ106" s="947"/>
      <c r="BK106" s="947"/>
      <c r="BL106" s="947"/>
      <c r="BM106" s="953"/>
      <c r="BN106" s="953"/>
      <c r="BO106" s="954"/>
      <c r="BP106" s="954"/>
      <c r="BQ106" s="954"/>
      <c r="BR106" s="947"/>
      <c r="BS106" s="947"/>
      <c r="BT106" s="947"/>
      <c r="BU106" s="947"/>
      <c r="BV106" s="947"/>
      <c r="BW106" s="947"/>
      <c r="BX106" s="947"/>
      <c r="BY106" s="947"/>
      <c r="BZ106" s="1039"/>
      <c r="CA106" s="1041"/>
      <c r="CB106" s="1040"/>
      <c r="CC106" s="997"/>
      <c r="CD106" s="561" t="s">
        <v>1184</v>
      </c>
      <c r="CE106" s="386">
        <v>0</v>
      </c>
      <c r="CF106" s="419" t="s">
        <v>1233</v>
      </c>
      <c r="CG106" s="394">
        <v>0</v>
      </c>
      <c r="CH106" s="419" t="s">
        <v>1299</v>
      </c>
      <c r="CI106" s="394">
        <v>0</v>
      </c>
      <c r="CJ106" s="420" t="s">
        <v>1190</v>
      </c>
      <c r="CK106" s="386">
        <v>0</v>
      </c>
      <c r="CL106" s="385" t="s">
        <v>1371</v>
      </c>
      <c r="CM106" s="617">
        <v>0</v>
      </c>
      <c r="CN106" s="677"/>
      <c r="CO106" s="680"/>
      <c r="CP106" s="684"/>
      <c r="CQ106" s="432"/>
      <c r="CR106" s="425"/>
      <c r="CS106" s="432"/>
      <c r="CT106" s="420" t="s">
        <v>1323</v>
      </c>
      <c r="CU106" s="432"/>
      <c r="CV106" s="385"/>
      <c r="CW106" s="386"/>
      <c r="CX106" s="580"/>
      <c r="CY106" s="580"/>
      <c r="CZ106" s="385"/>
      <c r="DA106" s="580"/>
      <c r="DB106" s="385"/>
      <c r="DC106" s="580"/>
    </row>
    <row r="107" spans="1:107" s="388" customFormat="1" ht="37.5" hidden="1" customHeight="1">
      <c r="A107" s="1042"/>
      <c r="B107" s="1043"/>
      <c r="C107" s="1043"/>
      <c r="D107" s="1043"/>
      <c r="E107" s="1043"/>
      <c r="F107" s="959"/>
      <c r="G107" s="1048"/>
      <c r="H107" s="1051"/>
      <c r="I107" s="1051"/>
      <c r="J107" s="960"/>
      <c r="K107" s="1006"/>
      <c r="L107" s="1039"/>
      <c r="M107" s="878"/>
      <c r="N107" s="960"/>
      <c r="O107" s="960"/>
      <c r="P107" s="960"/>
      <c r="Q107" s="34"/>
      <c r="R107" s="34" t="s">
        <v>1174</v>
      </c>
      <c r="S107" s="37" t="s">
        <v>1175</v>
      </c>
      <c r="T107" s="45"/>
      <c r="U107" s="649" t="s">
        <v>1169</v>
      </c>
      <c r="V107" s="297" t="s">
        <v>1183</v>
      </c>
      <c r="W107" s="297" t="s">
        <v>1183</v>
      </c>
      <c r="X107" s="297" t="s">
        <v>1183</v>
      </c>
      <c r="Y107" s="297" t="s">
        <v>1183</v>
      </c>
      <c r="Z107" s="297" t="s">
        <v>1183</v>
      </c>
      <c r="AA107" s="297" t="s">
        <v>1170</v>
      </c>
      <c r="AB107" s="297" t="s">
        <v>1170</v>
      </c>
      <c r="AC107" s="297" t="s">
        <v>1170</v>
      </c>
      <c r="AD107" s="297" t="s">
        <v>1170</v>
      </c>
      <c r="AE107" s="297" t="s">
        <v>1170</v>
      </c>
      <c r="AF107" s="297" t="s">
        <v>1170</v>
      </c>
      <c r="AG107" s="297" t="s">
        <v>1170</v>
      </c>
      <c r="AH107" s="297" t="s">
        <v>1170</v>
      </c>
      <c r="AI107" s="286" t="s">
        <v>741</v>
      </c>
      <c r="AJ107" s="286" t="s">
        <v>741</v>
      </c>
      <c r="AK107" s="286" t="s">
        <v>741</v>
      </c>
      <c r="AL107" s="286" t="s">
        <v>741</v>
      </c>
      <c r="AM107" s="286" t="s">
        <v>741</v>
      </c>
      <c r="AN107" s="297" t="s">
        <v>1170</v>
      </c>
      <c r="AO107" s="297" t="s">
        <v>1170</v>
      </c>
      <c r="AP107" s="297" t="s">
        <v>1170</v>
      </c>
      <c r="AQ107" s="297" t="s">
        <v>1170</v>
      </c>
      <c r="AR107" s="297" t="s">
        <v>1170</v>
      </c>
      <c r="AS107" s="297" t="s">
        <v>1170</v>
      </c>
      <c r="AT107" s="297" t="s">
        <v>1170</v>
      </c>
      <c r="AU107" s="297" t="s">
        <v>1170</v>
      </c>
      <c r="AV107" s="956" t="s">
        <v>1177</v>
      </c>
      <c r="AW107" s="950" t="s">
        <v>318</v>
      </c>
      <c r="AX107" s="950"/>
      <c r="AY107" s="951" t="str">
        <f>+U111</f>
        <v>Excluido ARI 2023</v>
      </c>
      <c r="AZ107" s="947" t="s">
        <v>1183</v>
      </c>
      <c r="BA107" s="947" t="s">
        <v>1183</v>
      </c>
      <c r="BB107" s="947" t="s">
        <v>1183</v>
      </c>
      <c r="BC107" s="947" t="s">
        <v>1183</v>
      </c>
      <c r="BD107" s="947" t="s">
        <v>1183</v>
      </c>
      <c r="BE107" s="947" t="s">
        <v>1170</v>
      </c>
      <c r="BF107" s="947" t="s">
        <v>1170</v>
      </c>
      <c r="BG107" s="947" t="s">
        <v>1170</v>
      </c>
      <c r="BH107" s="947" t="s">
        <v>1170</v>
      </c>
      <c r="BI107" s="947" t="s">
        <v>1170</v>
      </c>
      <c r="BJ107" s="947" t="s">
        <v>1170</v>
      </c>
      <c r="BK107" s="947" t="s">
        <v>1170</v>
      </c>
      <c r="BL107" s="947" t="s">
        <v>1170</v>
      </c>
      <c r="BM107" s="1012" t="s">
        <v>741</v>
      </c>
      <c r="BN107" s="954" t="s">
        <v>741</v>
      </c>
      <c r="BO107" s="954" t="s">
        <v>741</v>
      </c>
      <c r="BP107" s="954" t="s">
        <v>741</v>
      </c>
      <c r="BQ107" s="954" t="s">
        <v>741</v>
      </c>
      <c r="BR107" s="947" t="s">
        <v>1170</v>
      </c>
      <c r="BS107" s="947" t="s">
        <v>1170</v>
      </c>
      <c r="BT107" s="947" t="s">
        <v>1170</v>
      </c>
      <c r="BU107" s="947" t="s">
        <v>1170</v>
      </c>
      <c r="BV107" s="947" t="s">
        <v>1170</v>
      </c>
      <c r="BW107" s="947" t="s">
        <v>1170</v>
      </c>
      <c r="BX107" s="947" t="s">
        <v>1170</v>
      </c>
      <c r="BY107" s="947" t="s">
        <v>1170</v>
      </c>
      <c r="BZ107" s="1039"/>
      <c r="CA107" s="1041"/>
      <c r="CB107" s="1040"/>
      <c r="CC107" s="997"/>
      <c r="CD107" s="561" t="s">
        <v>1184</v>
      </c>
      <c r="CE107" s="386">
        <v>0</v>
      </c>
      <c r="CF107" s="419" t="s">
        <v>1233</v>
      </c>
      <c r="CG107" s="394">
        <v>0</v>
      </c>
      <c r="CH107" s="419" t="s">
        <v>1299</v>
      </c>
      <c r="CI107" s="394">
        <v>0</v>
      </c>
      <c r="CJ107" s="420" t="s">
        <v>1190</v>
      </c>
      <c r="CK107" s="386">
        <v>0</v>
      </c>
      <c r="CL107" s="385" t="s">
        <v>1371</v>
      </c>
      <c r="CM107" s="617">
        <v>0</v>
      </c>
      <c r="CN107" s="677"/>
      <c r="CO107" s="680"/>
      <c r="CP107" s="684"/>
      <c r="CQ107" s="432"/>
      <c r="CR107" s="425"/>
      <c r="CS107" s="432"/>
      <c r="CT107" s="420" t="s">
        <v>1323</v>
      </c>
      <c r="CU107" s="432"/>
      <c r="CV107" s="385"/>
      <c r="CW107" s="386"/>
      <c r="CX107" s="580"/>
      <c r="CY107" s="580"/>
      <c r="CZ107" s="385"/>
      <c r="DA107" s="580"/>
      <c r="DB107" s="385"/>
      <c r="DC107" s="580"/>
    </row>
    <row r="108" spans="1:107" s="388" customFormat="1" ht="37.5" hidden="1" customHeight="1">
      <c r="A108" s="1042"/>
      <c r="B108" s="1043"/>
      <c r="C108" s="1043"/>
      <c r="D108" s="1043"/>
      <c r="E108" s="1043"/>
      <c r="F108" s="959"/>
      <c r="G108" s="1048"/>
      <c r="H108" s="1051"/>
      <c r="I108" s="1051"/>
      <c r="J108" s="960"/>
      <c r="K108" s="1006"/>
      <c r="L108" s="1039"/>
      <c r="M108" s="878"/>
      <c r="N108" s="960"/>
      <c r="O108" s="960"/>
      <c r="P108" s="960"/>
      <c r="Q108" s="34"/>
      <c r="R108" s="34" t="s">
        <v>1167</v>
      </c>
      <c r="S108" s="37" t="s">
        <v>1176</v>
      </c>
      <c r="T108" s="45"/>
      <c r="U108" s="649" t="s">
        <v>1169</v>
      </c>
      <c r="V108" s="297" t="s">
        <v>1183</v>
      </c>
      <c r="W108" s="297" t="s">
        <v>1183</v>
      </c>
      <c r="X108" s="297" t="s">
        <v>1183</v>
      </c>
      <c r="Y108" s="297" t="s">
        <v>1183</v>
      </c>
      <c r="Z108" s="297" t="s">
        <v>1183</v>
      </c>
      <c r="AA108" s="297" t="s">
        <v>1170</v>
      </c>
      <c r="AB108" s="297" t="s">
        <v>1170</v>
      </c>
      <c r="AC108" s="297" t="s">
        <v>1170</v>
      </c>
      <c r="AD108" s="297" t="s">
        <v>1170</v>
      </c>
      <c r="AE108" s="297" t="s">
        <v>1170</v>
      </c>
      <c r="AF108" s="297" t="s">
        <v>1170</v>
      </c>
      <c r="AG108" s="297" t="s">
        <v>1170</v>
      </c>
      <c r="AH108" s="297" t="s">
        <v>1170</v>
      </c>
      <c r="AI108" s="286" t="s">
        <v>741</v>
      </c>
      <c r="AJ108" s="286" t="s">
        <v>741</v>
      </c>
      <c r="AK108" s="286" t="s">
        <v>741</v>
      </c>
      <c r="AL108" s="286" t="s">
        <v>741</v>
      </c>
      <c r="AM108" s="286" t="s">
        <v>741</v>
      </c>
      <c r="AN108" s="297" t="s">
        <v>1170</v>
      </c>
      <c r="AO108" s="297" t="s">
        <v>1170</v>
      </c>
      <c r="AP108" s="297" t="s">
        <v>1170</v>
      </c>
      <c r="AQ108" s="297" t="s">
        <v>1170</v>
      </c>
      <c r="AR108" s="297" t="s">
        <v>1170</v>
      </c>
      <c r="AS108" s="297" t="s">
        <v>1170</v>
      </c>
      <c r="AT108" s="297" t="s">
        <v>1170</v>
      </c>
      <c r="AU108" s="297" t="s">
        <v>1170</v>
      </c>
      <c r="AV108" s="956"/>
      <c r="AW108" s="950"/>
      <c r="AX108" s="950"/>
      <c r="AY108" s="952"/>
      <c r="AZ108" s="947"/>
      <c r="BA108" s="947"/>
      <c r="BB108" s="947"/>
      <c r="BC108" s="947"/>
      <c r="BD108" s="947"/>
      <c r="BE108" s="947"/>
      <c r="BF108" s="947"/>
      <c r="BG108" s="947"/>
      <c r="BH108" s="947"/>
      <c r="BI108" s="947"/>
      <c r="BJ108" s="947"/>
      <c r="BK108" s="947"/>
      <c r="BL108" s="947"/>
      <c r="BM108" s="1012"/>
      <c r="BN108" s="954"/>
      <c r="BO108" s="954"/>
      <c r="BP108" s="954"/>
      <c r="BQ108" s="954"/>
      <c r="BR108" s="947"/>
      <c r="BS108" s="947"/>
      <c r="BT108" s="947"/>
      <c r="BU108" s="947"/>
      <c r="BV108" s="947"/>
      <c r="BW108" s="947"/>
      <c r="BX108" s="947"/>
      <c r="BY108" s="947"/>
      <c r="BZ108" s="1039"/>
      <c r="CA108" s="1041"/>
      <c r="CB108" s="1040"/>
      <c r="CC108" s="997"/>
      <c r="CD108" s="561" t="s">
        <v>1184</v>
      </c>
      <c r="CE108" s="386">
        <v>0</v>
      </c>
      <c r="CF108" s="419" t="s">
        <v>1233</v>
      </c>
      <c r="CG108" s="394">
        <v>0</v>
      </c>
      <c r="CH108" s="419" t="s">
        <v>1299</v>
      </c>
      <c r="CI108" s="394">
        <v>0</v>
      </c>
      <c r="CJ108" s="420" t="s">
        <v>1190</v>
      </c>
      <c r="CK108" s="386">
        <v>0</v>
      </c>
      <c r="CL108" s="385" t="s">
        <v>1371</v>
      </c>
      <c r="CM108" s="617">
        <v>0</v>
      </c>
      <c r="CN108" s="677"/>
      <c r="CO108" s="680"/>
      <c r="CP108" s="684"/>
      <c r="CQ108" s="432"/>
      <c r="CR108" s="425"/>
      <c r="CS108" s="432"/>
      <c r="CT108" s="420" t="s">
        <v>1323</v>
      </c>
      <c r="CU108" s="432"/>
      <c r="CV108" s="385"/>
      <c r="CW108" s="386"/>
      <c r="CX108" s="580"/>
      <c r="CY108" s="580"/>
      <c r="CZ108" s="385"/>
      <c r="DA108" s="580"/>
      <c r="DB108" s="385"/>
      <c r="DC108" s="580"/>
    </row>
    <row r="109" spans="1:107" s="388" customFormat="1" ht="37.5" hidden="1" customHeight="1">
      <c r="A109" s="1042"/>
      <c r="B109" s="1043"/>
      <c r="C109" s="1043"/>
      <c r="D109" s="1043"/>
      <c r="E109" s="1043"/>
      <c r="F109" s="959"/>
      <c r="G109" s="1048"/>
      <c r="H109" s="1051"/>
      <c r="I109" s="1051"/>
      <c r="J109" s="960"/>
      <c r="K109" s="1006"/>
      <c r="L109" s="1039"/>
      <c r="M109" s="878"/>
      <c r="N109" s="960"/>
      <c r="O109" s="960"/>
      <c r="P109" s="960"/>
      <c r="Q109" s="34"/>
      <c r="R109" s="34" t="s">
        <v>1167</v>
      </c>
      <c r="S109" s="37" t="s">
        <v>1178</v>
      </c>
      <c r="T109" s="45"/>
      <c r="U109" s="649" t="s">
        <v>1169</v>
      </c>
      <c r="V109" s="297" t="s">
        <v>1183</v>
      </c>
      <c r="W109" s="297" t="s">
        <v>1183</v>
      </c>
      <c r="X109" s="297" t="s">
        <v>1183</v>
      </c>
      <c r="Y109" s="297" t="s">
        <v>1183</v>
      </c>
      <c r="Z109" s="297" t="s">
        <v>1183</v>
      </c>
      <c r="AA109" s="297" t="s">
        <v>1170</v>
      </c>
      <c r="AB109" s="297" t="s">
        <v>1170</v>
      </c>
      <c r="AC109" s="297" t="s">
        <v>1170</v>
      </c>
      <c r="AD109" s="297" t="s">
        <v>1170</v>
      </c>
      <c r="AE109" s="297" t="s">
        <v>1170</v>
      </c>
      <c r="AF109" s="297" t="s">
        <v>1170</v>
      </c>
      <c r="AG109" s="297" t="s">
        <v>1170</v>
      </c>
      <c r="AH109" s="297" t="s">
        <v>1170</v>
      </c>
      <c r="AI109" s="286" t="s">
        <v>741</v>
      </c>
      <c r="AJ109" s="286" t="s">
        <v>741</v>
      </c>
      <c r="AK109" s="286" t="s">
        <v>741</v>
      </c>
      <c r="AL109" s="286" t="s">
        <v>741</v>
      </c>
      <c r="AM109" s="286" t="s">
        <v>741</v>
      </c>
      <c r="AN109" s="297" t="s">
        <v>1170</v>
      </c>
      <c r="AO109" s="297" t="s">
        <v>1170</v>
      </c>
      <c r="AP109" s="297" t="s">
        <v>1170</v>
      </c>
      <c r="AQ109" s="297" t="s">
        <v>1170</v>
      </c>
      <c r="AR109" s="297" t="s">
        <v>1170</v>
      </c>
      <c r="AS109" s="297" t="s">
        <v>1170</v>
      </c>
      <c r="AT109" s="297" t="s">
        <v>1170</v>
      </c>
      <c r="AU109" s="297" t="s">
        <v>1170</v>
      </c>
      <c r="AV109" s="956"/>
      <c r="AW109" s="950"/>
      <c r="AX109" s="950"/>
      <c r="AY109" s="952"/>
      <c r="AZ109" s="947"/>
      <c r="BA109" s="947"/>
      <c r="BB109" s="947"/>
      <c r="BC109" s="947"/>
      <c r="BD109" s="947"/>
      <c r="BE109" s="947"/>
      <c r="BF109" s="947"/>
      <c r="BG109" s="947"/>
      <c r="BH109" s="947"/>
      <c r="BI109" s="947"/>
      <c r="BJ109" s="947"/>
      <c r="BK109" s="947"/>
      <c r="BL109" s="947"/>
      <c r="BM109" s="1012"/>
      <c r="BN109" s="954"/>
      <c r="BO109" s="954"/>
      <c r="BP109" s="954"/>
      <c r="BQ109" s="954"/>
      <c r="BR109" s="947"/>
      <c r="BS109" s="947"/>
      <c r="BT109" s="947"/>
      <c r="BU109" s="947"/>
      <c r="BV109" s="947"/>
      <c r="BW109" s="947"/>
      <c r="BX109" s="947"/>
      <c r="BY109" s="947"/>
      <c r="BZ109" s="1039"/>
      <c r="CA109" s="1041"/>
      <c r="CB109" s="1040"/>
      <c r="CC109" s="997"/>
      <c r="CD109" s="561" t="s">
        <v>1184</v>
      </c>
      <c r="CE109" s="386">
        <v>0</v>
      </c>
      <c r="CF109" s="419" t="s">
        <v>1233</v>
      </c>
      <c r="CG109" s="394">
        <v>0</v>
      </c>
      <c r="CH109" s="419" t="s">
        <v>1299</v>
      </c>
      <c r="CI109" s="394">
        <v>0</v>
      </c>
      <c r="CJ109" s="420" t="s">
        <v>1190</v>
      </c>
      <c r="CK109" s="386">
        <v>0</v>
      </c>
      <c r="CL109" s="385" t="s">
        <v>1371</v>
      </c>
      <c r="CM109" s="617">
        <v>0</v>
      </c>
      <c r="CN109" s="677"/>
      <c r="CO109" s="680"/>
      <c r="CP109" s="684"/>
      <c r="CQ109" s="432"/>
      <c r="CR109" s="425"/>
      <c r="CS109" s="432"/>
      <c r="CT109" s="420" t="s">
        <v>1323</v>
      </c>
      <c r="CU109" s="432"/>
      <c r="CV109" s="385"/>
      <c r="CW109" s="386"/>
      <c r="CX109" s="580"/>
      <c r="CY109" s="580"/>
      <c r="CZ109" s="385"/>
      <c r="DA109" s="580"/>
      <c r="DB109" s="385"/>
      <c r="DC109" s="580"/>
    </row>
    <row r="110" spans="1:107" s="388" customFormat="1" ht="37.5" hidden="1" customHeight="1">
      <c r="A110" s="1042"/>
      <c r="B110" s="1043"/>
      <c r="C110" s="1043"/>
      <c r="D110" s="1043"/>
      <c r="E110" s="1043"/>
      <c r="F110" s="959"/>
      <c r="G110" s="1048"/>
      <c r="H110" s="1051"/>
      <c r="I110" s="1051"/>
      <c r="J110" s="960"/>
      <c r="K110" s="1006"/>
      <c r="L110" s="1039"/>
      <c r="M110" s="878"/>
      <c r="N110" s="960"/>
      <c r="O110" s="960"/>
      <c r="P110" s="960"/>
      <c r="Q110" s="34"/>
      <c r="R110" s="34" t="s">
        <v>1167</v>
      </c>
      <c r="S110" s="37" t="s">
        <v>1179</v>
      </c>
      <c r="T110" s="45"/>
      <c r="U110" s="649" t="s">
        <v>1169</v>
      </c>
      <c r="V110" s="297" t="s">
        <v>1183</v>
      </c>
      <c r="W110" s="297" t="s">
        <v>1183</v>
      </c>
      <c r="X110" s="297" t="s">
        <v>1183</v>
      </c>
      <c r="Y110" s="297" t="s">
        <v>1183</v>
      </c>
      <c r="Z110" s="297" t="s">
        <v>1183</v>
      </c>
      <c r="AA110" s="297" t="s">
        <v>1170</v>
      </c>
      <c r="AB110" s="297" t="s">
        <v>1170</v>
      </c>
      <c r="AC110" s="297" t="s">
        <v>1170</v>
      </c>
      <c r="AD110" s="297" t="s">
        <v>1170</v>
      </c>
      <c r="AE110" s="297" t="s">
        <v>1170</v>
      </c>
      <c r="AF110" s="297" t="s">
        <v>1170</v>
      </c>
      <c r="AG110" s="297" t="s">
        <v>1170</v>
      </c>
      <c r="AH110" s="297" t="s">
        <v>1170</v>
      </c>
      <c r="AI110" s="286" t="s">
        <v>741</v>
      </c>
      <c r="AJ110" s="286" t="s">
        <v>741</v>
      </c>
      <c r="AK110" s="286" t="s">
        <v>741</v>
      </c>
      <c r="AL110" s="286" t="s">
        <v>741</v>
      </c>
      <c r="AM110" s="286" t="s">
        <v>741</v>
      </c>
      <c r="AN110" s="297" t="s">
        <v>1170</v>
      </c>
      <c r="AO110" s="297" t="s">
        <v>1170</v>
      </c>
      <c r="AP110" s="297" t="s">
        <v>1170</v>
      </c>
      <c r="AQ110" s="297" t="s">
        <v>1170</v>
      </c>
      <c r="AR110" s="297" t="s">
        <v>1170</v>
      </c>
      <c r="AS110" s="297" t="s">
        <v>1170</v>
      </c>
      <c r="AT110" s="297" t="s">
        <v>1170</v>
      </c>
      <c r="AU110" s="297" t="s">
        <v>1170</v>
      </c>
      <c r="AV110" s="956"/>
      <c r="AW110" s="950"/>
      <c r="AX110" s="950"/>
      <c r="AY110" s="952"/>
      <c r="AZ110" s="947"/>
      <c r="BA110" s="947"/>
      <c r="BB110" s="947"/>
      <c r="BC110" s="947"/>
      <c r="BD110" s="947"/>
      <c r="BE110" s="947"/>
      <c r="BF110" s="947"/>
      <c r="BG110" s="947"/>
      <c r="BH110" s="947"/>
      <c r="BI110" s="947"/>
      <c r="BJ110" s="947"/>
      <c r="BK110" s="947"/>
      <c r="BL110" s="947"/>
      <c r="BM110" s="1012"/>
      <c r="BN110" s="954"/>
      <c r="BO110" s="954"/>
      <c r="BP110" s="954"/>
      <c r="BQ110" s="954"/>
      <c r="BR110" s="947"/>
      <c r="BS110" s="947"/>
      <c r="BT110" s="947"/>
      <c r="BU110" s="947"/>
      <c r="BV110" s="947"/>
      <c r="BW110" s="947"/>
      <c r="BX110" s="947"/>
      <c r="BY110" s="947"/>
      <c r="BZ110" s="1039"/>
      <c r="CA110" s="1041"/>
      <c r="CB110" s="1040"/>
      <c r="CC110" s="997"/>
      <c r="CD110" s="561" t="s">
        <v>1184</v>
      </c>
      <c r="CE110" s="386">
        <v>0</v>
      </c>
      <c r="CF110" s="419" t="s">
        <v>1233</v>
      </c>
      <c r="CG110" s="394">
        <v>0</v>
      </c>
      <c r="CH110" s="419" t="s">
        <v>1299</v>
      </c>
      <c r="CI110" s="394">
        <v>0</v>
      </c>
      <c r="CJ110" s="420" t="s">
        <v>1190</v>
      </c>
      <c r="CK110" s="386">
        <v>0</v>
      </c>
      <c r="CL110" s="385" t="s">
        <v>1371</v>
      </c>
      <c r="CM110" s="617">
        <v>0</v>
      </c>
      <c r="CN110" s="677"/>
      <c r="CO110" s="680"/>
      <c r="CP110" s="684"/>
      <c r="CQ110" s="432"/>
      <c r="CR110" s="425"/>
      <c r="CS110" s="432"/>
      <c r="CT110" s="420" t="s">
        <v>1323</v>
      </c>
      <c r="CU110" s="432"/>
      <c r="CV110" s="385"/>
      <c r="CW110" s="386"/>
      <c r="CX110" s="580"/>
      <c r="CY110" s="580"/>
      <c r="CZ110" s="385"/>
      <c r="DA110" s="580"/>
      <c r="DB110" s="385"/>
      <c r="DC110" s="580"/>
    </row>
    <row r="111" spans="1:107" s="388" customFormat="1" ht="108.75" hidden="1" customHeight="1">
      <c r="A111" s="1042"/>
      <c r="B111" s="1043"/>
      <c r="C111" s="1043"/>
      <c r="D111" s="1043"/>
      <c r="E111" s="1043"/>
      <c r="F111" s="959"/>
      <c r="G111" s="1048"/>
      <c r="H111" s="1051"/>
      <c r="I111" s="1051"/>
      <c r="J111" s="960"/>
      <c r="K111" s="1006"/>
      <c r="L111" s="1039"/>
      <c r="M111" s="878"/>
      <c r="N111" s="960"/>
      <c r="O111" s="960"/>
      <c r="P111" s="960"/>
      <c r="Q111" s="34"/>
      <c r="R111" s="34" t="s">
        <v>1180</v>
      </c>
      <c r="S111" s="37" t="s">
        <v>1181</v>
      </c>
      <c r="T111" s="45"/>
      <c r="U111" s="649" t="s">
        <v>1169</v>
      </c>
      <c r="V111" s="297" t="s">
        <v>1183</v>
      </c>
      <c r="W111" s="297" t="s">
        <v>1183</v>
      </c>
      <c r="X111" s="297" t="s">
        <v>1183</v>
      </c>
      <c r="Y111" s="297" t="s">
        <v>1183</v>
      </c>
      <c r="Z111" s="297" t="s">
        <v>1183</v>
      </c>
      <c r="AA111" s="297" t="s">
        <v>1170</v>
      </c>
      <c r="AB111" s="297" t="s">
        <v>1170</v>
      </c>
      <c r="AC111" s="297" t="s">
        <v>1170</v>
      </c>
      <c r="AD111" s="297" t="s">
        <v>1170</v>
      </c>
      <c r="AE111" s="297" t="s">
        <v>1170</v>
      </c>
      <c r="AF111" s="297" t="s">
        <v>1170</v>
      </c>
      <c r="AG111" s="297" t="s">
        <v>1170</v>
      </c>
      <c r="AH111" s="297" t="s">
        <v>1170</v>
      </c>
      <c r="AI111" s="286" t="s">
        <v>741</v>
      </c>
      <c r="AJ111" s="286" t="s">
        <v>741</v>
      </c>
      <c r="AK111" s="286" t="s">
        <v>741</v>
      </c>
      <c r="AL111" s="286" t="s">
        <v>741</v>
      </c>
      <c r="AM111" s="286" t="s">
        <v>741</v>
      </c>
      <c r="AN111" s="297" t="s">
        <v>1170</v>
      </c>
      <c r="AO111" s="297" t="s">
        <v>1170</v>
      </c>
      <c r="AP111" s="297" t="s">
        <v>1170</v>
      </c>
      <c r="AQ111" s="297" t="s">
        <v>1170</v>
      </c>
      <c r="AR111" s="297" t="s">
        <v>1170</v>
      </c>
      <c r="AS111" s="297" t="s">
        <v>1170</v>
      </c>
      <c r="AT111" s="297" t="s">
        <v>1170</v>
      </c>
      <c r="AU111" s="297" t="s">
        <v>1170</v>
      </c>
      <c r="AV111" s="956"/>
      <c r="AW111" s="950"/>
      <c r="AX111" s="950"/>
      <c r="AY111" s="952"/>
      <c r="AZ111" s="947"/>
      <c r="BA111" s="947"/>
      <c r="BB111" s="947"/>
      <c r="BC111" s="947"/>
      <c r="BD111" s="947"/>
      <c r="BE111" s="947"/>
      <c r="BF111" s="947"/>
      <c r="BG111" s="947"/>
      <c r="BH111" s="947"/>
      <c r="BI111" s="947"/>
      <c r="BJ111" s="947"/>
      <c r="BK111" s="947"/>
      <c r="BL111" s="947"/>
      <c r="BM111" s="1012"/>
      <c r="BN111" s="954"/>
      <c r="BO111" s="954"/>
      <c r="BP111" s="954"/>
      <c r="BQ111" s="954"/>
      <c r="BR111" s="947"/>
      <c r="BS111" s="947"/>
      <c r="BT111" s="947"/>
      <c r="BU111" s="947"/>
      <c r="BV111" s="947"/>
      <c r="BW111" s="947"/>
      <c r="BX111" s="947"/>
      <c r="BY111" s="947"/>
      <c r="BZ111" s="1039"/>
      <c r="CA111" s="1041"/>
      <c r="CB111" s="1040"/>
      <c r="CC111" s="997"/>
      <c r="CD111" s="561" t="s">
        <v>1184</v>
      </c>
      <c r="CE111" s="386">
        <v>0</v>
      </c>
      <c r="CF111" s="419" t="s">
        <v>1233</v>
      </c>
      <c r="CG111" s="394">
        <v>0</v>
      </c>
      <c r="CH111" s="419" t="s">
        <v>1299</v>
      </c>
      <c r="CI111" s="394">
        <v>0</v>
      </c>
      <c r="CJ111" s="420" t="s">
        <v>1190</v>
      </c>
      <c r="CK111" s="386">
        <v>0</v>
      </c>
      <c r="CL111" s="385" t="s">
        <v>1371</v>
      </c>
      <c r="CM111" s="617">
        <v>0</v>
      </c>
      <c r="CN111" s="677"/>
      <c r="CO111" s="680"/>
      <c r="CP111" s="684"/>
      <c r="CQ111" s="432"/>
      <c r="CR111" s="425"/>
      <c r="CS111" s="432"/>
      <c r="CT111" s="420" t="s">
        <v>1323</v>
      </c>
      <c r="CU111" s="432"/>
      <c r="CV111" s="385"/>
      <c r="CW111" s="386"/>
      <c r="CX111" s="580"/>
      <c r="CY111" s="580"/>
      <c r="CZ111" s="385"/>
      <c r="DA111" s="580"/>
      <c r="DB111" s="385"/>
      <c r="DC111" s="580"/>
    </row>
    <row r="112" spans="1:107" s="388" customFormat="1" ht="60.75" customHeight="1">
      <c r="A112" s="1050" t="s">
        <v>1396</v>
      </c>
      <c r="B112" s="1043"/>
      <c r="C112" s="1043"/>
      <c r="D112" s="1043"/>
      <c r="E112" s="1043"/>
      <c r="F112" s="959"/>
      <c r="G112" s="1048"/>
      <c r="H112" s="1051"/>
      <c r="I112" s="1051"/>
      <c r="J112" s="960"/>
      <c r="K112" s="1006"/>
      <c r="L112" s="1039"/>
      <c r="M112" s="878"/>
      <c r="N112" s="960"/>
      <c r="O112" s="960">
        <v>1</v>
      </c>
      <c r="P112" s="960" t="s">
        <v>1397</v>
      </c>
      <c r="Q112" s="34"/>
      <c r="R112" s="34" t="s">
        <v>1167</v>
      </c>
      <c r="S112" s="37" t="s">
        <v>1182</v>
      </c>
      <c r="T112" s="45">
        <v>0.3</v>
      </c>
      <c r="U112" s="45" t="s">
        <v>46</v>
      </c>
      <c r="V112" s="297" t="s">
        <v>1183</v>
      </c>
      <c r="W112" s="297" t="s">
        <v>1183</v>
      </c>
      <c r="X112" s="297" t="s">
        <v>1183</v>
      </c>
      <c r="Y112" s="297" t="s">
        <v>1197</v>
      </c>
      <c r="Z112" s="297" t="s">
        <v>1183</v>
      </c>
      <c r="AA112" s="297" t="s">
        <v>1183</v>
      </c>
      <c r="AB112" s="297" t="s">
        <v>1183</v>
      </c>
      <c r="AC112" s="297" t="s">
        <v>1183</v>
      </c>
      <c r="AD112" s="297" t="s">
        <v>1183</v>
      </c>
      <c r="AE112" s="297" t="s">
        <v>1183</v>
      </c>
      <c r="AF112" s="297" t="s">
        <v>1183</v>
      </c>
      <c r="AG112" s="297" t="s">
        <v>1183</v>
      </c>
      <c r="AH112" s="297" t="s">
        <v>1183</v>
      </c>
      <c r="AI112" s="286" t="s">
        <v>62</v>
      </c>
      <c r="AJ112" s="286" t="s">
        <v>47</v>
      </c>
      <c r="AK112" s="286" t="s">
        <v>1198</v>
      </c>
      <c r="AL112" s="286" t="s">
        <v>1198</v>
      </c>
      <c r="AM112" s="286" t="s">
        <v>1198</v>
      </c>
      <c r="AN112" s="286" t="s">
        <v>1198</v>
      </c>
      <c r="AO112" s="286" t="s">
        <v>1198</v>
      </c>
      <c r="AP112" s="286" t="s">
        <v>1198</v>
      </c>
      <c r="AQ112" s="286" t="s">
        <v>1198</v>
      </c>
      <c r="AR112" s="286" t="s">
        <v>1198</v>
      </c>
      <c r="AS112" s="286" t="s">
        <v>1198</v>
      </c>
      <c r="AT112" s="286" t="s">
        <v>1198</v>
      </c>
      <c r="AU112" s="286" t="s">
        <v>1198</v>
      </c>
      <c r="AV112" s="1002" t="s">
        <v>1171</v>
      </c>
      <c r="AW112" s="950" t="s">
        <v>318</v>
      </c>
      <c r="AX112" s="950">
        <v>1</v>
      </c>
      <c r="AY112" s="961" t="str">
        <f>+U113</f>
        <v>Abril</v>
      </c>
      <c r="AZ112" s="947" t="s">
        <v>1183</v>
      </c>
      <c r="BA112" s="947" t="s">
        <v>1183</v>
      </c>
      <c r="BB112" s="947" t="s">
        <v>1183</v>
      </c>
      <c r="BC112" s="947" t="s">
        <v>1197</v>
      </c>
      <c r="BD112" s="947" t="s">
        <v>1183</v>
      </c>
      <c r="BE112" s="947" t="s">
        <v>1183</v>
      </c>
      <c r="BF112" s="947" t="s">
        <v>1183</v>
      </c>
      <c r="BG112" s="947" t="s">
        <v>1183</v>
      </c>
      <c r="BH112" s="947" t="s">
        <v>1183</v>
      </c>
      <c r="BI112" s="947" t="s">
        <v>1183</v>
      </c>
      <c r="BJ112" s="947" t="s">
        <v>1183</v>
      </c>
      <c r="BK112" s="947" t="s">
        <v>1183</v>
      </c>
      <c r="BL112" s="947" t="s">
        <v>1183</v>
      </c>
      <c r="BM112" s="1012" t="s">
        <v>62</v>
      </c>
      <c r="BN112" s="948" t="s">
        <v>741</v>
      </c>
      <c r="BO112" s="948" t="s">
        <v>47</v>
      </c>
      <c r="BP112" s="948" t="s">
        <v>1198</v>
      </c>
      <c r="BQ112" s="948" t="s">
        <v>1198</v>
      </c>
      <c r="BR112" s="948" t="s">
        <v>1198</v>
      </c>
      <c r="BS112" s="948" t="s">
        <v>1198</v>
      </c>
      <c r="BT112" s="953" t="s">
        <v>741</v>
      </c>
      <c r="BU112" s="948" t="s">
        <v>1198</v>
      </c>
      <c r="BV112" s="948" t="s">
        <v>1198</v>
      </c>
      <c r="BW112" s="948" t="s">
        <v>1198</v>
      </c>
      <c r="BX112" s="948" t="s">
        <v>1198</v>
      </c>
      <c r="BY112" s="948" t="s">
        <v>1198</v>
      </c>
      <c r="BZ112" s="1039"/>
      <c r="CA112" s="1041"/>
      <c r="CB112" s="1040"/>
      <c r="CC112" s="997"/>
      <c r="CD112" s="561" t="s">
        <v>1398</v>
      </c>
      <c r="CE112" s="386">
        <v>1</v>
      </c>
      <c r="CF112" s="385" t="s">
        <v>1399</v>
      </c>
      <c r="CG112" s="394">
        <v>0.8</v>
      </c>
      <c r="CH112" s="419" t="s">
        <v>1400</v>
      </c>
      <c r="CI112" s="394">
        <v>1</v>
      </c>
      <c r="CJ112" s="420" t="s">
        <v>1401</v>
      </c>
      <c r="CK112" s="386">
        <v>1</v>
      </c>
      <c r="CL112" s="385" t="s">
        <v>1401</v>
      </c>
      <c r="CM112" s="617">
        <v>1</v>
      </c>
      <c r="CN112" s="655" t="s">
        <v>1401</v>
      </c>
      <c r="CO112" s="656">
        <v>1</v>
      </c>
      <c r="CP112" s="692" t="s">
        <v>1401</v>
      </c>
      <c r="CQ112" s="669">
        <v>1</v>
      </c>
      <c r="CR112" s="425" t="s">
        <v>1401</v>
      </c>
      <c r="CS112" s="432">
        <v>1</v>
      </c>
      <c r="CT112" s="425" t="s">
        <v>1401</v>
      </c>
      <c r="CU112" s="432">
        <v>1</v>
      </c>
      <c r="CV112" s="385" t="s">
        <v>1401</v>
      </c>
      <c r="CW112" s="386">
        <v>1</v>
      </c>
      <c r="CX112" s="841" t="s">
        <v>1401</v>
      </c>
      <c r="CY112" s="391">
        <v>1</v>
      </c>
      <c r="CZ112" s="841" t="s">
        <v>1401</v>
      </c>
      <c r="DA112" s="391">
        <v>1</v>
      </c>
      <c r="DB112" s="385"/>
      <c r="DC112" s="861"/>
    </row>
    <row r="113" spans="1:107" s="388" customFormat="1" ht="45.75" customHeight="1">
      <c r="A113" s="1050"/>
      <c r="B113" s="1043"/>
      <c r="C113" s="1043"/>
      <c r="D113" s="1043"/>
      <c r="E113" s="1043"/>
      <c r="F113" s="959"/>
      <c r="G113" s="1048"/>
      <c r="H113" s="1051"/>
      <c r="I113" s="1051"/>
      <c r="J113" s="960"/>
      <c r="K113" s="1006"/>
      <c r="L113" s="1039"/>
      <c r="M113" s="878"/>
      <c r="N113" s="960"/>
      <c r="O113" s="960"/>
      <c r="P113" s="960"/>
      <c r="Q113" s="34"/>
      <c r="R113" s="34" t="s">
        <v>1167</v>
      </c>
      <c r="S113" s="37" t="s">
        <v>1168</v>
      </c>
      <c r="T113" s="45">
        <v>0.2</v>
      </c>
      <c r="U113" s="45" t="s">
        <v>46</v>
      </c>
      <c r="V113" s="297" t="s">
        <v>1183</v>
      </c>
      <c r="W113" s="297" t="s">
        <v>1183</v>
      </c>
      <c r="X113" s="297" t="s">
        <v>1183</v>
      </c>
      <c r="Y113" s="297" t="s">
        <v>1197</v>
      </c>
      <c r="Z113" s="297" t="s">
        <v>1183</v>
      </c>
      <c r="AA113" s="297" t="s">
        <v>1183</v>
      </c>
      <c r="AB113" s="297" t="s">
        <v>1183</v>
      </c>
      <c r="AC113" s="297" t="s">
        <v>1183</v>
      </c>
      <c r="AD113" s="297" t="s">
        <v>1183</v>
      </c>
      <c r="AE113" s="297" t="s">
        <v>1183</v>
      </c>
      <c r="AF113" s="297" t="s">
        <v>1183</v>
      </c>
      <c r="AG113" s="297" t="s">
        <v>1183</v>
      </c>
      <c r="AH113" s="297" t="s">
        <v>1183</v>
      </c>
      <c r="AI113" s="286" t="s">
        <v>741</v>
      </c>
      <c r="AJ113" s="286" t="s">
        <v>741</v>
      </c>
      <c r="AK113" s="286" t="s">
        <v>47</v>
      </c>
      <c r="AL113" s="286" t="s">
        <v>1198</v>
      </c>
      <c r="AM113" s="286" t="s">
        <v>1198</v>
      </c>
      <c r="AN113" s="286" t="s">
        <v>1198</v>
      </c>
      <c r="AO113" s="286" t="s">
        <v>1198</v>
      </c>
      <c r="AP113" s="286" t="s">
        <v>1198</v>
      </c>
      <c r="AQ113" s="286" t="s">
        <v>1198</v>
      </c>
      <c r="AR113" s="286" t="s">
        <v>1198</v>
      </c>
      <c r="AS113" s="286" t="s">
        <v>1198</v>
      </c>
      <c r="AT113" s="286" t="s">
        <v>1198</v>
      </c>
      <c r="AU113" s="286" t="s">
        <v>1198</v>
      </c>
      <c r="AV113" s="1002"/>
      <c r="AW113" s="950"/>
      <c r="AX113" s="950"/>
      <c r="AY113" s="962"/>
      <c r="AZ113" s="947"/>
      <c r="BA113" s="947"/>
      <c r="BB113" s="947"/>
      <c r="BC113" s="947"/>
      <c r="BD113" s="947"/>
      <c r="BE113" s="947"/>
      <c r="BF113" s="947"/>
      <c r="BG113" s="947"/>
      <c r="BH113" s="947"/>
      <c r="BI113" s="947"/>
      <c r="BJ113" s="947"/>
      <c r="BK113" s="947"/>
      <c r="BL113" s="947"/>
      <c r="BM113" s="1012"/>
      <c r="BN113" s="949"/>
      <c r="BO113" s="949"/>
      <c r="BP113" s="949"/>
      <c r="BQ113" s="949"/>
      <c r="BR113" s="949"/>
      <c r="BS113" s="949"/>
      <c r="BT113" s="953"/>
      <c r="BU113" s="949"/>
      <c r="BV113" s="949"/>
      <c r="BW113" s="949"/>
      <c r="BX113" s="949"/>
      <c r="BY113" s="949"/>
      <c r="BZ113" s="1039"/>
      <c r="CA113" s="1041"/>
      <c r="CB113" s="1040"/>
      <c r="CC113" s="997"/>
      <c r="CD113" s="561" t="s">
        <v>1184</v>
      </c>
      <c r="CE113" s="391">
        <v>0</v>
      </c>
      <c r="CF113" s="419" t="s">
        <v>1189</v>
      </c>
      <c r="CG113" s="394">
        <v>0</v>
      </c>
      <c r="CH113" s="419" t="s">
        <v>1402</v>
      </c>
      <c r="CI113" s="394">
        <v>1</v>
      </c>
      <c r="CJ113" s="420" t="s">
        <v>1401</v>
      </c>
      <c r="CK113" s="386">
        <v>1</v>
      </c>
      <c r="CL113" s="385" t="s">
        <v>1401</v>
      </c>
      <c r="CM113" s="617">
        <v>1</v>
      </c>
      <c r="CN113" s="655" t="s">
        <v>1401</v>
      </c>
      <c r="CO113" s="656">
        <v>1</v>
      </c>
      <c r="CP113" s="692" t="s">
        <v>1401</v>
      </c>
      <c r="CQ113" s="669">
        <v>1</v>
      </c>
      <c r="CR113" s="425" t="s">
        <v>1401</v>
      </c>
      <c r="CS113" s="432">
        <v>1</v>
      </c>
      <c r="CT113" s="425" t="s">
        <v>1401</v>
      </c>
      <c r="CU113" s="432">
        <v>1</v>
      </c>
      <c r="CV113" s="385" t="s">
        <v>1401</v>
      </c>
      <c r="CW113" s="386">
        <v>1</v>
      </c>
      <c r="CX113" s="841" t="s">
        <v>1401</v>
      </c>
      <c r="CY113" s="391">
        <v>1</v>
      </c>
      <c r="CZ113" s="841" t="s">
        <v>1401</v>
      </c>
      <c r="DA113" s="391">
        <v>1</v>
      </c>
      <c r="DB113" s="385"/>
      <c r="DC113" s="861"/>
    </row>
    <row r="114" spans="1:107" s="388" customFormat="1" ht="37.5" customHeight="1">
      <c r="A114" s="1050"/>
      <c r="B114" s="1043"/>
      <c r="C114" s="1043"/>
      <c r="D114" s="1043"/>
      <c r="E114" s="1043"/>
      <c r="F114" s="959"/>
      <c r="G114" s="1048"/>
      <c r="H114" s="1051"/>
      <c r="I114" s="1051"/>
      <c r="J114" s="960"/>
      <c r="K114" s="1006"/>
      <c r="L114" s="1039"/>
      <c r="M114" s="878"/>
      <c r="N114" s="960"/>
      <c r="O114" s="960"/>
      <c r="P114" s="968"/>
      <c r="Q114" s="34"/>
      <c r="R114" s="34" t="s">
        <v>1174</v>
      </c>
      <c r="S114" s="37" t="s">
        <v>1175</v>
      </c>
      <c r="T114" s="45">
        <v>0.06</v>
      </c>
      <c r="U114" s="45" t="s">
        <v>133</v>
      </c>
      <c r="V114" s="297" t="s">
        <v>1183</v>
      </c>
      <c r="W114" s="297" t="s">
        <v>1183</v>
      </c>
      <c r="X114" s="297" t="s">
        <v>1183</v>
      </c>
      <c r="Y114" s="297" t="s">
        <v>1183</v>
      </c>
      <c r="Z114" s="297" t="s">
        <v>1197</v>
      </c>
      <c r="AA114" s="297" t="s">
        <v>1183</v>
      </c>
      <c r="AB114" s="297" t="s">
        <v>1183</v>
      </c>
      <c r="AC114" s="297" t="s">
        <v>1183</v>
      </c>
      <c r="AD114" s="297" t="s">
        <v>1183</v>
      </c>
      <c r="AE114" s="297" t="s">
        <v>1183</v>
      </c>
      <c r="AF114" s="297" t="s">
        <v>1183</v>
      </c>
      <c r="AG114" s="297" t="s">
        <v>1183</v>
      </c>
      <c r="AH114" s="297" t="s">
        <v>1183</v>
      </c>
      <c r="AI114" s="286" t="s">
        <v>741</v>
      </c>
      <c r="AJ114" s="286" t="s">
        <v>741</v>
      </c>
      <c r="AK114" s="286" t="s">
        <v>62</v>
      </c>
      <c r="AL114" s="286" t="s">
        <v>47</v>
      </c>
      <c r="AM114" s="286" t="s">
        <v>1198</v>
      </c>
      <c r="AN114" s="286" t="s">
        <v>1198</v>
      </c>
      <c r="AO114" s="286" t="s">
        <v>1198</v>
      </c>
      <c r="AP114" s="286" t="s">
        <v>1198</v>
      </c>
      <c r="AQ114" s="286" t="s">
        <v>1198</v>
      </c>
      <c r="AR114" s="286" t="s">
        <v>1198</v>
      </c>
      <c r="AS114" s="286" t="s">
        <v>1198</v>
      </c>
      <c r="AT114" s="286" t="s">
        <v>1198</v>
      </c>
      <c r="AU114" s="286" t="s">
        <v>1198</v>
      </c>
      <c r="AV114" s="956" t="s">
        <v>1177</v>
      </c>
      <c r="AW114" s="950" t="s">
        <v>318</v>
      </c>
      <c r="AX114" s="950">
        <v>1</v>
      </c>
      <c r="AY114" s="961" t="str">
        <f>+U118</f>
        <v>Octubre</v>
      </c>
      <c r="AZ114" s="947" t="s">
        <v>1183</v>
      </c>
      <c r="BA114" s="947" t="s">
        <v>1183</v>
      </c>
      <c r="BB114" s="947" t="s">
        <v>1183</v>
      </c>
      <c r="BC114" s="947" t="s">
        <v>1183</v>
      </c>
      <c r="BD114" s="947" t="s">
        <v>1183</v>
      </c>
      <c r="BE114" s="947" t="s">
        <v>1183</v>
      </c>
      <c r="BF114" s="947" t="s">
        <v>1183</v>
      </c>
      <c r="BG114" s="947" t="s">
        <v>1183</v>
      </c>
      <c r="BH114" s="947" t="s">
        <v>1183</v>
      </c>
      <c r="BI114" s="947" t="s">
        <v>1197</v>
      </c>
      <c r="BJ114" s="947" t="s">
        <v>1183</v>
      </c>
      <c r="BK114" s="947" t="s">
        <v>1183</v>
      </c>
      <c r="BL114" s="947" t="s">
        <v>1183</v>
      </c>
      <c r="BM114" s="1012" t="s">
        <v>741</v>
      </c>
      <c r="BN114" s="1012" t="s">
        <v>741</v>
      </c>
      <c r="BO114" s="954" t="s">
        <v>62</v>
      </c>
      <c r="BP114" s="954" t="s">
        <v>62</v>
      </c>
      <c r="BQ114" s="1012" t="s">
        <v>62</v>
      </c>
      <c r="BR114" s="1012" t="s">
        <v>741</v>
      </c>
      <c r="BS114" s="1012" t="s">
        <v>741</v>
      </c>
      <c r="BT114" s="1012" t="s">
        <v>741</v>
      </c>
      <c r="BU114" s="1012" t="s">
        <v>47</v>
      </c>
      <c r="BV114" s="954" t="s">
        <v>1198</v>
      </c>
      <c r="BW114" s="954" t="s">
        <v>1198</v>
      </c>
      <c r="BX114" s="954" t="s">
        <v>1198</v>
      </c>
      <c r="BY114" s="954" t="s">
        <v>1198</v>
      </c>
      <c r="BZ114" s="1039"/>
      <c r="CA114" s="1041"/>
      <c r="CB114" s="1040"/>
      <c r="CC114" s="997"/>
      <c r="CD114" s="561" t="s">
        <v>1184</v>
      </c>
      <c r="CE114" s="391">
        <v>0</v>
      </c>
      <c r="CF114" s="419" t="s">
        <v>1189</v>
      </c>
      <c r="CG114" s="394">
        <v>0</v>
      </c>
      <c r="CH114" s="419" t="s">
        <v>1403</v>
      </c>
      <c r="CI114" s="394">
        <v>0.5</v>
      </c>
      <c r="CJ114" s="420" t="s">
        <v>1404</v>
      </c>
      <c r="CK114" s="386">
        <v>1</v>
      </c>
      <c r="CL114" s="385" t="s">
        <v>1404</v>
      </c>
      <c r="CM114" s="617">
        <v>1</v>
      </c>
      <c r="CN114" s="655" t="s">
        <v>1404</v>
      </c>
      <c r="CO114" s="656">
        <v>1</v>
      </c>
      <c r="CP114" s="692" t="s">
        <v>1404</v>
      </c>
      <c r="CQ114" s="669">
        <v>1</v>
      </c>
      <c r="CR114" s="425" t="s">
        <v>1404</v>
      </c>
      <c r="CS114" s="432">
        <v>1</v>
      </c>
      <c r="CT114" s="425" t="s">
        <v>1404</v>
      </c>
      <c r="CU114" s="432">
        <v>1</v>
      </c>
      <c r="CV114" s="385" t="s">
        <v>1404</v>
      </c>
      <c r="CW114" s="386">
        <v>1</v>
      </c>
      <c r="CX114" s="841" t="s">
        <v>1404</v>
      </c>
      <c r="CY114" s="391">
        <v>1</v>
      </c>
      <c r="CZ114" s="841" t="s">
        <v>1404</v>
      </c>
      <c r="DA114" s="391">
        <v>1</v>
      </c>
      <c r="DB114" s="385"/>
      <c r="DC114" s="861"/>
    </row>
    <row r="115" spans="1:107" s="388" customFormat="1" ht="37.5" customHeight="1">
      <c r="A115" s="1050"/>
      <c r="B115" s="1043"/>
      <c r="C115" s="1043"/>
      <c r="D115" s="1043"/>
      <c r="E115" s="1043"/>
      <c r="F115" s="959"/>
      <c r="G115" s="1048"/>
      <c r="H115" s="1051"/>
      <c r="I115" s="1051"/>
      <c r="J115" s="960"/>
      <c r="K115" s="1006"/>
      <c r="L115" s="1039"/>
      <c r="M115" s="878"/>
      <c r="N115" s="960"/>
      <c r="O115" s="960"/>
      <c r="P115" s="968"/>
      <c r="Q115" s="34"/>
      <c r="R115" s="34" t="s">
        <v>1167</v>
      </c>
      <c r="S115" s="37" t="s">
        <v>1176</v>
      </c>
      <c r="T115" s="45">
        <v>0.08</v>
      </c>
      <c r="U115" s="45" t="s">
        <v>133</v>
      </c>
      <c r="V115" s="297" t="s">
        <v>1183</v>
      </c>
      <c r="W115" s="297" t="s">
        <v>1183</v>
      </c>
      <c r="X115" s="297" t="s">
        <v>1183</v>
      </c>
      <c r="Y115" s="297" t="s">
        <v>1183</v>
      </c>
      <c r="Z115" s="297" t="s">
        <v>1197</v>
      </c>
      <c r="AA115" s="297" t="s">
        <v>1183</v>
      </c>
      <c r="AB115" s="297" t="s">
        <v>1183</v>
      </c>
      <c r="AC115" s="297" t="s">
        <v>1183</v>
      </c>
      <c r="AD115" s="297" t="s">
        <v>1183</v>
      </c>
      <c r="AE115" s="297" t="s">
        <v>1183</v>
      </c>
      <c r="AF115" s="297" t="s">
        <v>1183</v>
      </c>
      <c r="AG115" s="297" t="s">
        <v>1183</v>
      </c>
      <c r="AH115" s="297" t="s">
        <v>1183</v>
      </c>
      <c r="AI115" s="286" t="s">
        <v>741</v>
      </c>
      <c r="AJ115" s="286" t="s">
        <v>741</v>
      </c>
      <c r="AK115" s="286" t="s">
        <v>741</v>
      </c>
      <c r="AL115" s="286" t="s">
        <v>47</v>
      </c>
      <c r="AM115" s="286" t="s">
        <v>1198</v>
      </c>
      <c r="AN115" s="286" t="s">
        <v>1198</v>
      </c>
      <c r="AO115" s="286" t="s">
        <v>1198</v>
      </c>
      <c r="AP115" s="286" t="s">
        <v>1198</v>
      </c>
      <c r="AQ115" s="286" t="s">
        <v>1198</v>
      </c>
      <c r="AR115" s="286" t="s">
        <v>1198</v>
      </c>
      <c r="AS115" s="286" t="s">
        <v>1198</v>
      </c>
      <c r="AT115" s="286" t="s">
        <v>1198</v>
      </c>
      <c r="AU115" s="286" t="s">
        <v>1198</v>
      </c>
      <c r="AV115" s="956"/>
      <c r="AW115" s="950"/>
      <c r="AX115" s="950"/>
      <c r="AY115" s="962"/>
      <c r="AZ115" s="947"/>
      <c r="BA115" s="947"/>
      <c r="BB115" s="947"/>
      <c r="BC115" s="947"/>
      <c r="BD115" s="947"/>
      <c r="BE115" s="947"/>
      <c r="BF115" s="947"/>
      <c r="BG115" s="947"/>
      <c r="BH115" s="947"/>
      <c r="BI115" s="947"/>
      <c r="BJ115" s="947"/>
      <c r="BK115" s="947"/>
      <c r="BL115" s="947"/>
      <c r="BM115" s="1012"/>
      <c r="BN115" s="1012"/>
      <c r="BO115" s="954"/>
      <c r="BP115" s="954"/>
      <c r="BQ115" s="1012"/>
      <c r="BR115" s="1012"/>
      <c r="BS115" s="1012"/>
      <c r="BT115" s="1012"/>
      <c r="BU115" s="1012"/>
      <c r="BV115" s="954"/>
      <c r="BW115" s="954"/>
      <c r="BX115" s="954"/>
      <c r="BY115" s="954"/>
      <c r="BZ115" s="1039"/>
      <c r="CA115" s="1041"/>
      <c r="CB115" s="1040"/>
      <c r="CC115" s="997"/>
      <c r="CD115" s="561" t="s">
        <v>1184</v>
      </c>
      <c r="CE115" s="391">
        <v>0</v>
      </c>
      <c r="CF115" s="419" t="s">
        <v>1189</v>
      </c>
      <c r="CG115" s="394">
        <v>0</v>
      </c>
      <c r="CH115" s="419" t="s">
        <v>1405</v>
      </c>
      <c r="CI115" s="394">
        <v>0</v>
      </c>
      <c r="CJ115" s="420" t="s">
        <v>1406</v>
      </c>
      <c r="CK115" s="386">
        <v>1</v>
      </c>
      <c r="CL115" s="385" t="s">
        <v>1406</v>
      </c>
      <c r="CM115" s="617">
        <v>1</v>
      </c>
      <c r="CN115" s="655" t="s">
        <v>1406</v>
      </c>
      <c r="CO115" s="656">
        <v>1</v>
      </c>
      <c r="CP115" s="692" t="s">
        <v>1407</v>
      </c>
      <c r="CQ115" s="669">
        <v>1</v>
      </c>
      <c r="CR115" s="425" t="s">
        <v>1407</v>
      </c>
      <c r="CS115" s="432">
        <v>1</v>
      </c>
      <c r="CT115" s="425" t="s">
        <v>1407</v>
      </c>
      <c r="CU115" s="432">
        <v>1</v>
      </c>
      <c r="CV115" s="385" t="s">
        <v>1407</v>
      </c>
      <c r="CW115" s="386">
        <v>1</v>
      </c>
      <c r="CX115" s="841" t="s">
        <v>1407</v>
      </c>
      <c r="CY115" s="391">
        <v>1</v>
      </c>
      <c r="CZ115" s="841" t="s">
        <v>1407</v>
      </c>
      <c r="DA115" s="391">
        <v>1</v>
      </c>
      <c r="DB115" s="385"/>
      <c r="DC115" s="861"/>
    </row>
    <row r="116" spans="1:107" s="388" customFormat="1" ht="37.5" customHeight="1">
      <c r="A116" s="1050"/>
      <c r="B116" s="1043"/>
      <c r="C116" s="1043"/>
      <c r="D116" s="1043"/>
      <c r="E116" s="1043"/>
      <c r="F116" s="959"/>
      <c r="G116" s="1048"/>
      <c r="H116" s="1051"/>
      <c r="I116" s="1051"/>
      <c r="J116" s="960"/>
      <c r="K116" s="1006"/>
      <c r="L116" s="1039"/>
      <c r="M116" s="878"/>
      <c r="N116" s="960"/>
      <c r="O116" s="960"/>
      <c r="P116" s="960"/>
      <c r="Q116" s="34"/>
      <c r="R116" s="34" t="s">
        <v>1167</v>
      </c>
      <c r="S116" s="37" t="s">
        <v>1178</v>
      </c>
      <c r="T116" s="45">
        <v>0.2</v>
      </c>
      <c r="U116" s="45" t="s">
        <v>76</v>
      </c>
      <c r="V116" s="297" t="s">
        <v>1183</v>
      </c>
      <c r="W116" s="297" t="s">
        <v>1183</v>
      </c>
      <c r="X116" s="297" t="s">
        <v>1183</v>
      </c>
      <c r="Y116" s="297" t="s">
        <v>1183</v>
      </c>
      <c r="Z116" s="297" t="s">
        <v>1183</v>
      </c>
      <c r="AA116" s="297" t="s">
        <v>1197</v>
      </c>
      <c r="AB116" s="297" t="s">
        <v>1183</v>
      </c>
      <c r="AC116" s="297" t="s">
        <v>1183</v>
      </c>
      <c r="AD116" s="297" t="s">
        <v>1183</v>
      </c>
      <c r="AE116" s="297" t="s">
        <v>1183</v>
      </c>
      <c r="AF116" s="297" t="s">
        <v>1183</v>
      </c>
      <c r="AG116" s="297" t="s">
        <v>1183</v>
      </c>
      <c r="AH116" s="297" t="s">
        <v>1183</v>
      </c>
      <c r="AI116" s="286" t="s">
        <v>741</v>
      </c>
      <c r="AJ116" s="286" t="s">
        <v>741</v>
      </c>
      <c r="AK116" s="286" t="s">
        <v>741</v>
      </c>
      <c r="AL116" s="286" t="s">
        <v>62</v>
      </c>
      <c r="AM116" s="286" t="s">
        <v>47</v>
      </c>
      <c r="AN116" s="286" t="s">
        <v>1198</v>
      </c>
      <c r="AO116" s="286" t="s">
        <v>1198</v>
      </c>
      <c r="AP116" s="286" t="s">
        <v>1198</v>
      </c>
      <c r="AQ116" s="286" t="s">
        <v>1198</v>
      </c>
      <c r="AR116" s="286" t="s">
        <v>1198</v>
      </c>
      <c r="AS116" s="286" t="s">
        <v>1198</v>
      </c>
      <c r="AT116" s="286" t="s">
        <v>1198</v>
      </c>
      <c r="AU116" s="286" t="s">
        <v>1198</v>
      </c>
      <c r="AV116" s="956"/>
      <c r="AW116" s="950"/>
      <c r="AX116" s="950"/>
      <c r="AY116" s="962"/>
      <c r="AZ116" s="947"/>
      <c r="BA116" s="947"/>
      <c r="BB116" s="947"/>
      <c r="BC116" s="947"/>
      <c r="BD116" s="947"/>
      <c r="BE116" s="947"/>
      <c r="BF116" s="947"/>
      <c r="BG116" s="947"/>
      <c r="BH116" s="947"/>
      <c r="BI116" s="947"/>
      <c r="BJ116" s="947"/>
      <c r="BK116" s="947"/>
      <c r="BL116" s="947"/>
      <c r="BM116" s="1012"/>
      <c r="BN116" s="1012"/>
      <c r="BO116" s="954"/>
      <c r="BP116" s="954"/>
      <c r="BQ116" s="1012"/>
      <c r="BR116" s="1012"/>
      <c r="BS116" s="1012"/>
      <c r="BT116" s="1012"/>
      <c r="BU116" s="1012"/>
      <c r="BV116" s="954"/>
      <c r="BW116" s="954"/>
      <c r="BX116" s="954"/>
      <c r="BY116" s="954"/>
      <c r="BZ116" s="1039"/>
      <c r="CA116" s="1041"/>
      <c r="CB116" s="1040"/>
      <c r="CC116" s="997"/>
      <c r="CD116" s="561" t="s">
        <v>1184</v>
      </c>
      <c r="CE116" s="391">
        <v>0</v>
      </c>
      <c r="CF116" s="419" t="s">
        <v>1189</v>
      </c>
      <c r="CG116" s="394">
        <v>0</v>
      </c>
      <c r="CH116" s="419" t="s">
        <v>1405</v>
      </c>
      <c r="CI116" s="394">
        <v>0</v>
      </c>
      <c r="CJ116" s="420" t="s">
        <v>1408</v>
      </c>
      <c r="CK116" s="386">
        <v>0.5</v>
      </c>
      <c r="CL116" s="385" t="s">
        <v>1400</v>
      </c>
      <c r="CM116" s="617">
        <v>1</v>
      </c>
      <c r="CN116" s="655" t="s">
        <v>1409</v>
      </c>
      <c r="CO116" s="656">
        <v>1</v>
      </c>
      <c r="CP116" s="692" t="s">
        <v>1410</v>
      </c>
      <c r="CQ116" s="703">
        <v>1</v>
      </c>
      <c r="CR116" s="425" t="s">
        <v>1410</v>
      </c>
      <c r="CS116" s="432">
        <v>1</v>
      </c>
      <c r="CT116" s="425" t="s">
        <v>1410</v>
      </c>
      <c r="CU116" s="432">
        <v>1</v>
      </c>
      <c r="CV116" s="385" t="s">
        <v>1410</v>
      </c>
      <c r="CW116" s="386">
        <v>1</v>
      </c>
      <c r="CX116" s="841" t="s">
        <v>1410</v>
      </c>
      <c r="CY116" s="391">
        <v>1</v>
      </c>
      <c r="CZ116" s="841" t="s">
        <v>1410</v>
      </c>
      <c r="DA116" s="391">
        <v>1</v>
      </c>
      <c r="DB116" s="385"/>
      <c r="DC116" s="861"/>
    </row>
    <row r="117" spans="1:107" s="388" customFormat="1" ht="37.5" customHeight="1">
      <c r="A117" s="1050"/>
      <c r="B117" s="1043"/>
      <c r="C117" s="1043"/>
      <c r="D117" s="1043"/>
      <c r="E117" s="1043"/>
      <c r="F117" s="959"/>
      <c r="G117" s="1048"/>
      <c r="H117" s="1051"/>
      <c r="I117" s="1051"/>
      <c r="J117" s="960"/>
      <c r="K117" s="1006"/>
      <c r="L117" s="1039"/>
      <c r="M117" s="878"/>
      <c r="N117" s="960"/>
      <c r="O117" s="960"/>
      <c r="P117" s="960"/>
      <c r="Q117" s="34"/>
      <c r="R117" s="34" t="s">
        <v>1167</v>
      </c>
      <c r="S117" s="37" t="s">
        <v>1179</v>
      </c>
      <c r="T117" s="45">
        <v>0.15</v>
      </c>
      <c r="U117" s="45" t="s">
        <v>327</v>
      </c>
      <c r="V117" s="297" t="s">
        <v>1183</v>
      </c>
      <c r="W117" s="297" t="s">
        <v>1183</v>
      </c>
      <c r="X117" s="297" t="s">
        <v>1183</v>
      </c>
      <c r="Y117" s="297" t="s">
        <v>1183</v>
      </c>
      <c r="Z117" s="297" t="s">
        <v>1183</v>
      </c>
      <c r="AA117" s="297" t="s">
        <v>1183</v>
      </c>
      <c r="AB117" s="297" t="s">
        <v>1183</v>
      </c>
      <c r="AC117" s="297" t="s">
        <v>1183</v>
      </c>
      <c r="AD117" s="297" t="s">
        <v>1183</v>
      </c>
      <c r="AE117" s="297" t="s">
        <v>1197</v>
      </c>
      <c r="AF117" s="297" t="s">
        <v>1183</v>
      </c>
      <c r="AG117" s="297" t="s">
        <v>1183</v>
      </c>
      <c r="AH117" s="297" t="s">
        <v>1183</v>
      </c>
      <c r="AI117" s="286" t="s">
        <v>741</v>
      </c>
      <c r="AJ117" s="286" t="s">
        <v>741</v>
      </c>
      <c r="AK117" s="286" t="s">
        <v>741</v>
      </c>
      <c r="AL117" s="286" t="s">
        <v>741</v>
      </c>
      <c r="AM117" s="286" t="s">
        <v>62</v>
      </c>
      <c r="AN117" s="286" t="s">
        <v>741</v>
      </c>
      <c r="AO117" s="286" t="s">
        <v>741</v>
      </c>
      <c r="AP117" s="286" t="s">
        <v>47</v>
      </c>
      <c r="AQ117" s="286" t="s">
        <v>1198</v>
      </c>
      <c r="AR117" s="286" t="s">
        <v>1198</v>
      </c>
      <c r="AS117" s="286" t="s">
        <v>1198</v>
      </c>
      <c r="AT117" s="286" t="s">
        <v>1198</v>
      </c>
      <c r="AU117" s="286" t="s">
        <v>1198</v>
      </c>
      <c r="AV117" s="956"/>
      <c r="AW117" s="950"/>
      <c r="AX117" s="950"/>
      <c r="AY117" s="962"/>
      <c r="AZ117" s="947"/>
      <c r="BA117" s="947"/>
      <c r="BB117" s="947"/>
      <c r="BC117" s="947"/>
      <c r="BD117" s="947"/>
      <c r="BE117" s="947"/>
      <c r="BF117" s="947"/>
      <c r="BG117" s="947"/>
      <c r="BH117" s="947"/>
      <c r="BI117" s="947"/>
      <c r="BJ117" s="947"/>
      <c r="BK117" s="947"/>
      <c r="BL117" s="947"/>
      <c r="BM117" s="1012"/>
      <c r="BN117" s="1012"/>
      <c r="BO117" s="954"/>
      <c r="BP117" s="954"/>
      <c r="BQ117" s="1012"/>
      <c r="BR117" s="1012"/>
      <c r="BS117" s="1012"/>
      <c r="BT117" s="1012"/>
      <c r="BU117" s="1012"/>
      <c r="BV117" s="954"/>
      <c r="BW117" s="954"/>
      <c r="BX117" s="954"/>
      <c r="BY117" s="954"/>
      <c r="BZ117" s="1039"/>
      <c r="CA117" s="1041"/>
      <c r="CB117" s="1040"/>
      <c r="CC117" s="997"/>
      <c r="CD117" s="561" t="s">
        <v>1184</v>
      </c>
      <c r="CE117" s="391">
        <v>0</v>
      </c>
      <c r="CF117" s="419" t="s">
        <v>1189</v>
      </c>
      <c r="CG117" s="394">
        <v>0</v>
      </c>
      <c r="CH117" s="419" t="s">
        <v>1405</v>
      </c>
      <c r="CI117" s="394">
        <v>0</v>
      </c>
      <c r="CJ117" s="420" t="s">
        <v>1190</v>
      </c>
      <c r="CK117" s="386">
        <v>0</v>
      </c>
      <c r="CL117" s="385" t="s">
        <v>1411</v>
      </c>
      <c r="CM117" s="617">
        <v>0.2</v>
      </c>
      <c r="CN117" s="655" t="s">
        <v>1412</v>
      </c>
      <c r="CO117" s="656">
        <v>0.2</v>
      </c>
      <c r="CP117" s="692" t="s">
        <v>1373</v>
      </c>
      <c r="CQ117" s="669">
        <v>0</v>
      </c>
      <c r="CR117" s="425" t="s">
        <v>1413</v>
      </c>
      <c r="CS117" s="432">
        <v>1</v>
      </c>
      <c r="CT117" s="425" t="s">
        <v>1413</v>
      </c>
      <c r="CU117" s="432">
        <v>1</v>
      </c>
      <c r="CV117" s="385" t="s">
        <v>1413</v>
      </c>
      <c r="CW117" s="386">
        <v>1</v>
      </c>
      <c r="CX117" s="841" t="s">
        <v>1413</v>
      </c>
      <c r="CY117" s="391">
        <v>1</v>
      </c>
      <c r="CZ117" s="841" t="s">
        <v>1413</v>
      </c>
      <c r="DA117" s="391">
        <v>1</v>
      </c>
      <c r="DB117" s="385"/>
      <c r="DC117" s="861"/>
    </row>
    <row r="118" spans="1:107" s="388" customFormat="1" ht="37.5" customHeight="1">
      <c r="A118" s="1050"/>
      <c r="B118" s="1043"/>
      <c r="C118" s="1043"/>
      <c r="D118" s="1043"/>
      <c r="E118" s="1043"/>
      <c r="F118" s="959"/>
      <c r="G118" s="1048"/>
      <c r="H118" s="1051"/>
      <c r="I118" s="1051"/>
      <c r="J118" s="960"/>
      <c r="K118" s="1006"/>
      <c r="L118" s="1039"/>
      <c r="M118" s="878"/>
      <c r="N118" s="960"/>
      <c r="O118" s="960"/>
      <c r="P118" s="960"/>
      <c r="Q118" s="34"/>
      <c r="R118" s="34" t="s">
        <v>1180</v>
      </c>
      <c r="S118" s="37" t="s">
        <v>1181</v>
      </c>
      <c r="T118" s="45">
        <v>0.01</v>
      </c>
      <c r="U118" s="45" t="s">
        <v>327</v>
      </c>
      <c r="V118" s="297" t="s">
        <v>1183</v>
      </c>
      <c r="W118" s="297" t="s">
        <v>1183</v>
      </c>
      <c r="X118" s="297" t="s">
        <v>1183</v>
      </c>
      <c r="Y118" s="297" t="s">
        <v>1183</v>
      </c>
      <c r="Z118" s="297" t="s">
        <v>1183</v>
      </c>
      <c r="AA118" s="297" t="s">
        <v>1183</v>
      </c>
      <c r="AB118" s="297" t="s">
        <v>1183</v>
      </c>
      <c r="AC118" s="297" t="s">
        <v>1183</v>
      </c>
      <c r="AD118" s="297" t="s">
        <v>1183</v>
      </c>
      <c r="AE118" s="297" t="s">
        <v>1197</v>
      </c>
      <c r="AF118" s="297" t="s">
        <v>1183</v>
      </c>
      <c r="AG118" s="297" t="s">
        <v>1183</v>
      </c>
      <c r="AH118" s="297" t="s">
        <v>1183</v>
      </c>
      <c r="AI118" s="286" t="s">
        <v>741</v>
      </c>
      <c r="AJ118" s="286" t="s">
        <v>741</v>
      </c>
      <c r="AK118" s="286" t="s">
        <v>741</v>
      </c>
      <c r="AL118" s="286" t="s">
        <v>741</v>
      </c>
      <c r="AM118" s="286" t="s">
        <v>741</v>
      </c>
      <c r="AN118" s="286" t="s">
        <v>741</v>
      </c>
      <c r="AO118" s="286" t="s">
        <v>741</v>
      </c>
      <c r="AP118" s="286" t="s">
        <v>741</v>
      </c>
      <c r="AQ118" s="286" t="s">
        <v>47</v>
      </c>
      <c r="AR118" s="286" t="s">
        <v>1198</v>
      </c>
      <c r="AS118" s="286" t="s">
        <v>1198</v>
      </c>
      <c r="AT118" s="286" t="s">
        <v>1198</v>
      </c>
      <c r="AU118" s="286" t="s">
        <v>1198</v>
      </c>
      <c r="AV118" s="956"/>
      <c r="AW118" s="950"/>
      <c r="AX118" s="950"/>
      <c r="AY118" s="962"/>
      <c r="AZ118" s="947"/>
      <c r="BA118" s="947"/>
      <c r="BB118" s="947"/>
      <c r="BC118" s="947"/>
      <c r="BD118" s="947"/>
      <c r="BE118" s="947"/>
      <c r="BF118" s="947"/>
      <c r="BG118" s="947"/>
      <c r="BH118" s="947"/>
      <c r="BI118" s="947"/>
      <c r="BJ118" s="947"/>
      <c r="BK118" s="947"/>
      <c r="BL118" s="947"/>
      <c r="BM118" s="1012"/>
      <c r="BN118" s="1012"/>
      <c r="BO118" s="954"/>
      <c r="BP118" s="954"/>
      <c r="BQ118" s="1012"/>
      <c r="BR118" s="1012"/>
      <c r="BS118" s="1012"/>
      <c r="BT118" s="1012"/>
      <c r="BU118" s="1012"/>
      <c r="BV118" s="954"/>
      <c r="BW118" s="954"/>
      <c r="BX118" s="954"/>
      <c r="BY118" s="954"/>
      <c r="BZ118" s="1039"/>
      <c r="CA118" s="1041"/>
      <c r="CB118" s="1040"/>
      <c r="CC118" s="997"/>
      <c r="CD118" s="561" t="s">
        <v>1184</v>
      </c>
      <c r="CE118" s="391">
        <v>0</v>
      </c>
      <c r="CF118" s="419" t="s">
        <v>1189</v>
      </c>
      <c r="CG118" s="394">
        <v>0</v>
      </c>
      <c r="CH118" s="419" t="s">
        <v>1405</v>
      </c>
      <c r="CI118" s="394">
        <v>0</v>
      </c>
      <c r="CJ118" s="420" t="s">
        <v>1190</v>
      </c>
      <c r="CK118" s="386">
        <v>0</v>
      </c>
      <c r="CL118" s="385" t="s">
        <v>1371</v>
      </c>
      <c r="CM118" s="617">
        <v>0</v>
      </c>
      <c r="CN118" s="655" t="s">
        <v>1371</v>
      </c>
      <c r="CO118" s="656">
        <v>0</v>
      </c>
      <c r="CP118" s="692" t="s">
        <v>1373</v>
      </c>
      <c r="CQ118" s="669">
        <v>0</v>
      </c>
      <c r="CR118" s="425" t="s">
        <v>1414</v>
      </c>
      <c r="CS118" s="432">
        <v>0</v>
      </c>
      <c r="CT118" s="425" t="s">
        <v>1415</v>
      </c>
      <c r="CU118" s="432">
        <v>1</v>
      </c>
      <c r="CV118" s="385" t="s">
        <v>1415</v>
      </c>
      <c r="CW118" s="386">
        <v>1</v>
      </c>
      <c r="CX118" s="841" t="s">
        <v>1415</v>
      </c>
      <c r="CY118" s="391">
        <v>1</v>
      </c>
      <c r="CZ118" s="841" t="s">
        <v>1415</v>
      </c>
      <c r="DA118" s="391">
        <v>1</v>
      </c>
      <c r="DB118" s="385"/>
      <c r="DC118" s="861"/>
    </row>
    <row r="119" spans="1:107" s="388" customFormat="1" ht="37.5" hidden="1" customHeight="1">
      <c r="A119" s="1042" t="s">
        <v>262</v>
      </c>
      <c r="B119" s="1043"/>
      <c r="C119" s="1043"/>
      <c r="D119" s="1043"/>
      <c r="E119" s="1043"/>
      <c r="F119" s="959"/>
      <c r="G119" s="1048"/>
      <c r="H119" s="1051"/>
      <c r="I119" s="1051"/>
      <c r="J119" s="960"/>
      <c r="K119" s="1006"/>
      <c r="L119" s="1039"/>
      <c r="M119" s="878"/>
      <c r="N119" s="960"/>
      <c r="O119" s="960">
        <v>1</v>
      </c>
      <c r="P119" s="956" t="s">
        <v>1416</v>
      </c>
      <c r="Q119" s="37"/>
      <c r="R119" s="34" t="s">
        <v>1167</v>
      </c>
      <c r="S119" s="37" t="s">
        <v>1182</v>
      </c>
      <c r="T119" s="45"/>
      <c r="U119" s="649" t="s">
        <v>1169</v>
      </c>
      <c r="V119" s="297" t="s">
        <v>1183</v>
      </c>
      <c r="W119" s="297" t="s">
        <v>1183</v>
      </c>
      <c r="X119" s="297" t="s">
        <v>1183</v>
      </c>
      <c r="Y119" s="297" t="s">
        <v>1183</v>
      </c>
      <c r="Z119" s="297" t="s">
        <v>1183</v>
      </c>
      <c r="AA119" s="297" t="s">
        <v>1170</v>
      </c>
      <c r="AB119" s="297" t="s">
        <v>1170</v>
      </c>
      <c r="AC119" s="297" t="s">
        <v>1170</v>
      </c>
      <c r="AD119" s="297" t="s">
        <v>1170</v>
      </c>
      <c r="AE119" s="297" t="s">
        <v>1170</v>
      </c>
      <c r="AF119" s="297" t="s">
        <v>1170</v>
      </c>
      <c r="AG119" s="297" t="s">
        <v>1170</v>
      </c>
      <c r="AH119" s="297" t="s">
        <v>1170</v>
      </c>
      <c r="AI119" s="286" t="s">
        <v>62</v>
      </c>
      <c r="AJ119" s="286" t="s">
        <v>741</v>
      </c>
      <c r="AK119" s="286" t="s">
        <v>62</v>
      </c>
      <c r="AL119" s="286" t="s">
        <v>62</v>
      </c>
      <c r="AM119" s="286" t="s">
        <v>62</v>
      </c>
      <c r="AN119" s="297" t="s">
        <v>1170</v>
      </c>
      <c r="AO119" s="297" t="s">
        <v>1170</v>
      </c>
      <c r="AP119" s="297" t="s">
        <v>1170</v>
      </c>
      <c r="AQ119" s="297" t="s">
        <v>1170</v>
      </c>
      <c r="AR119" s="297" t="s">
        <v>1170</v>
      </c>
      <c r="AS119" s="297" t="s">
        <v>1170</v>
      </c>
      <c r="AT119" s="297" t="s">
        <v>1170</v>
      </c>
      <c r="AU119" s="297" t="s">
        <v>1170</v>
      </c>
      <c r="AV119" s="1002" t="s">
        <v>1171</v>
      </c>
      <c r="AW119" s="950" t="s">
        <v>318</v>
      </c>
      <c r="AX119" s="950"/>
      <c r="AY119" s="951" t="str">
        <f>+U120</f>
        <v>Excluido ARI 2023</v>
      </c>
      <c r="AZ119" s="947" t="s">
        <v>1183</v>
      </c>
      <c r="BA119" s="947" t="s">
        <v>1183</v>
      </c>
      <c r="BB119" s="947" t="s">
        <v>1183</v>
      </c>
      <c r="BC119" s="947" t="s">
        <v>1183</v>
      </c>
      <c r="BD119" s="947" t="s">
        <v>1183</v>
      </c>
      <c r="BE119" s="947" t="s">
        <v>1170</v>
      </c>
      <c r="BF119" s="947" t="s">
        <v>1170</v>
      </c>
      <c r="BG119" s="947" t="s">
        <v>1170</v>
      </c>
      <c r="BH119" s="947" t="s">
        <v>1170</v>
      </c>
      <c r="BI119" s="947" t="s">
        <v>1170</v>
      </c>
      <c r="BJ119" s="947" t="s">
        <v>1170</v>
      </c>
      <c r="BK119" s="947" t="s">
        <v>1170</v>
      </c>
      <c r="BL119" s="947" t="s">
        <v>1170</v>
      </c>
      <c r="BM119" s="1012" t="s">
        <v>62</v>
      </c>
      <c r="BN119" s="953" t="s">
        <v>741</v>
      </c>
      <c r="BO119" s="948" t="s">
        <v>62</v>
      </c>
      <c r="BP119" s="948" t="s">
        <v>62</v>
      </c>
      <c r="BQ119" s="948" t="s">
        <v>62</v>
      </c>
      <c r="BR119" s="947" t="s">
        <v>1170</v>
      </c>
      <c r="BS119" s="947" t="s">
        <v>1170</v>
      </c>
      <c r="BT119" s="947" t="s">
        <v>1170</v>
      </c>
      <c r="BU119" s="947" t="s">
        <v>1170</v>
      </c>
      <c r="BV119" s="947" t="s">
        <v>1170</v>
      </c>
      <c r="BW119" s="947" t="s">
        <v>1170</v>
      </c>
      <c r="BX119" s="947" t="s">
        <v>1170</v>
      </c>
      <c r="BY119" s="947" t="s">
        <v>1170</v>
      </c>
      <c r="BZ119" s="1039"/>
      <c r="CA119" s="1041"/>
      <c r="CB119" s="1040"/>
      <c r="CC119" s="997"/>
      <c r="CD119" s="561" t="s">
        <v>1417</v>
      </c>
      <c r="CE119" s="386"/>
      <c r="CF119" s="385" t="s">
        <v>1418</v>
      </c>
      <c r="CG119" s="394">
        <v>0</v>
      </c>
      <c r="CH119" s="419" t="s">
        <v>1419</v>
      </c>
      <c r="CI119" s="394">
        <v>0.70859649122807022</v>
      </c>
      <c r="CJ119" s="420" t="s">
        <v>1420</v>
      </c>
      <c r="CK119" s="386">
        <v>0.78499999999999992</v>
      </c>
      <c r="CL119" s="385" t="s">
        <v>1421</v>
      </c>
      <c r="CM119" s="617">
        <v>0.61718792866941008</v>
      </c>
      <c r="CN119" s="677"/>
      <c r="CO119" s="680"/>
      <c r="CP119" s="692"/>
      <c r="CQ119" s="669"/>
      <c r="CR119" s="425"/>
      <c r="CS119" s="432"/>
      <c r="CT119" s="420" t="s">
        <v>1323</v>
      </c>
      <c r="CU119" s="432"/>
      <c r="CV119" s="385"/>
      <c r="CW119" s="386"/>
      <c r="CX119" s="841"/>
      <c r="CY119" s="391"/>
      <c r="CZ119" s="385"/>
      <c r="DA119" s="843"/>
      <c r="DB119" s="385"/>
      <c r="DC119" s="861"/>
    </row>
    <row r="120" spans="1:107" s="388" customFormat="1" ht="37.5" hidden="1" customHeight="1">
      <c r="A120" s="1042"/>
      <c r="B120" s="1043"/>
      <c r="C120" s="1043"/>
      <c r="D120" s="1043"/>
      <c r="E120" s="1043"/>
      <c r="F120" s="959"/>
      <c r="G120" s="1048"/>
      <c r="H120" s="1051"/>
      <c r="I120" s="1051"/>
      <c r="J120" s="960"/>
      <c r="K120" s="1006"/>
      <c r="L120" s="1039"/>
      <c r="M120" s="878"/>
      <c r="N120" s="960"/>
      <c r="O120" s="960"/>
      <c r="P120" s="956"/>
      <c r="Q120" s="37"/>
      <c r="R120" s="34" t="s">
        <v>1167</v>
      </c>
      <c r="S120" s="37" t="s">
        <v>1168</v>
      </c>
      <c r="T120" s="45"/>
      <c r="U120" s="649" t="s">
        <v>1169</v>
      </c>
      <c r="V120" s="297" t="s">
        <v>1183</v>
      </c>
      <c r="W120" s="297" t="s">
        <v>1183</v>
      </c>
      <c r="X120" s="297" t="s">
        <v>1183</v>
      </c>
      <c r="Y120" s="297" t="s">
        <v>1183</v>
      </c>
      <c r="Z120" s="297" t="s">
        <v>1183</v>
      </c>
      <c r="AA120" s="297" t="s">
        <v>1170</v>
      </c>
      <c r="AB120" s="297" t="s">
        <v>1170</v>
      </c>
      <c r="AC120" s="297" t="s">
        <v>1170</v>
      </c>
      <c r="AD120" s="297" t="s">
        <v>1170</v>
      </c>
      <c r="AE120" s="297" t="s">
        <v>1170</v>
      </c>
      <c r="AF120" s="297" t="s">
        <v>1170</v>
      </c>
      <c r="AG120" s="297" t="s">
        <v>1170</v>
      </c>
      <c r="AH120" s="297" t="s">
        <v>1170</v>
      </c>
      <c r="AI120" s="286" t="s">
        <v>741</v>
      </c>
      <c r="AJ120" s="286" t="s">
        <v>741</v>
      </c>
      <c r="AK120" s="286" t="s">
        <v>741</v>
      </c>
      <c r="AL120" s="286" t="s">
        <v>741</v>
      </c>
      <c r="AM120" s="286" t="s">
        <v>741</v>
      </c>
      <c r="AN120" s="297" t="s">
        <v>1170</v>
      </c>
      <c r="AO120" s="297" t="s">
        <v>1170</v>
      </c>
      <c r="AP120" s="297" t="s">
        <v>1170</v>
      </c>
      <c r="AQ120" s="297" t="s">
        <v>1170</v>
      </c>
      <c r="AR120" s="297" t="s">
        <v>1170</v>
      </c>
      <c r="AS120" s="297" t="s">
        <v>1170</v>
      </c>
      <c r="AT120" s="297" t="s">
        <v>1170</v>
      </c>
      <c r="AU120" s="297" t="s">
        <v>1170</v>
      </c>
      <c r="AV120" s="1002"/>
      <c r="AW120" s="950"/>
      <c r="AX120" s="950"/>
      <c r="AY120" s="952"/>
      <c r="AZ120" s="947"/>
      <c r="BA120" s="947"/>
      <c r="BB120" s="947"/>
      <c r="BC120" s="947"/>
      <c r="BD120" s="947"/>
      <c r="BE120" s="947"/>
      <c r="BF120" s="947"/>
      <c r="BG120" s="947"/>
      <c r="BH120" s="947"/>
      <c r="BI120" s="947"/>
      <c r="BJ120" s="947"/>
      <c r="BK120" s="947"/>
      <c r="BL120" s="947"/>
      <c r="BM120" s="1012"/>
      <c r="BN120" s="953"/>
      <c r="BO120" s="949"/>
      <c r="BP120" s="949"/>
      <c r="BQ120" s="949"/>
      <c r="BR120" s="947"/>
      <c r="BS120" s="947"/>
      <c r="BT120" s="947"/>
      <c r="BU120" s="947"/>
      <c r="BV120" s="947"/>
      <c r="BW120" s="947"/>
      <c r="BX120" s="947"/>
      <c r="BY120" s="947"/>
      <c r="BZ120" s="1039"/>
      <c r="CA120" s="1041"/>
      <c r="CB120" s="1040"/>
      <c r="CC120" s="997"/>
      <c r="CD120" s="561" t="s">
        <v>1184</v>
      </c>
      <c r="CE120" s="391">
        <v>0</v>
      </c>
      <c r="CF120" s="419" t="s">
        <v>1233</v>
      </c>
      <c r="CG120" s="394">
        <v>0</v>
      </c>
      <c r="CH120" s="419" t="s">
        <v>1405</v>
      </c>
      <c r="CI120" s="394">
        <v>0</v>
      </c>
      <c r="CJ120" s="420" t="s">
        <v>1190</v>
      </c>
      <c r="CK120" s="386">
        <v>0</v>
      </c>
      <c r="CL120" s="385" t="s">
        <v>1371</v>
      </c>
      <c r="CM120" s="617">
        <v>0</v>
      </c>
      <c r="CN120" s="677"/>
      <c r="CO120" s="680"/>
      <c r="CP120" s="692"/>
      <c r="CQ120" s="669"/>
      <c r="CR120" s="425"/>
      <c r="CS120" s="432"/>
      <c r="CT120" s="420" t="s">
        <v>1323</v>
      </c>
      <c r="CU120" s="432"/>
      <c r="CV120" s="385"/>
      <c r="CW120" s="386"/>
      <c r="CX120" s="841"/>
      <c r="CY120" s="391"/>
      <c r="CZ120" s="385"/>
      <c r="DA120" s="843"/>
      <c r="DB120" s="385"/>
      <c r="DC120" s="861"/>
    </row>
    <row r="121" spans="1:107" s="388" customFormat="1" ht="37.5" hidden="1" customHeight="1">
      <c r="A121" s="1042"/>
      <c r="B121" s="1043"/>
      <c r="C121" s="1043"/>
      <c r="D121" s="1043"/>
      <c r="E121" s="1043"/>
      <c r="F121" s="959"/>
      <c r="G121" s="1048"/>
      <c r="H121" s="1051"/>
      <c r="I121" s="1051"/>
      <c r="J121" s="960"/>
      <c r="K121" s="1006"/>
      <c r="L121" s="1039"/>
      <c r="M121" s="878"/>
      <c r="N121" s="960"/>
      <c r="O121" s="960"/>
      <c r="P121" s="956"/>
      <c r="Q121" s="37"/>
      <c r="R121" s="34" t="s">
        <v>1174</v>
      </c>
      <c r="S121" s="37" t="s">
        <v>1175</v>
      </c>
      <c r="T121" s="45"/>
      <c r="U121" s="649" t="s">
        <v>1169</v>
      </c>
      <c r="V121" s="297" t="s">
        <v>1183</v>
      </c>
      <c r="W121" s="297" t="s">
        <v>1183</v>
      </c>
      <c r="X121" s="297" t="s">
        <v>1183</v>
      </c>
      <c r="Y121" s="297" t="s">
        <v>1183</v>
      </c>
      <c r="Z121" s="297" t="s">
        <v>1183</v>
      </c>
      <c r="AA121" s="297" t="s">
        <v>1170</v>
      </c>
      <c r="AB121" s="297" t="s">
        <v>1170</v>
      </c>
      <c r="AC121" s="297" t="s">
        <v>1170</v>
      </c>
      <c r="AD121" s="297" t="s">
        <v>1170</v>
      </c>
      <c r="AE121" s="297" t="s">
        <v>1170</v>
      </c>
      <c r="AF121" s="297" t="s">
        <v>1170</v>
      </c>
      <c r="AG121" s="297" t="s">
        <v>1170</v>
      </c>
      <c r="AH121" s="297" t="s">
        <v>1170</v>
      </c>
      <c r="AI121" s="286" t="s">
        <v>741</v>
      </c>
      <c r="AJ121" s="286" t="s">
        <v>741</v>
      </c>
      <c r="AK121" s="286" t="s">
        <v>741</v>
      </c>
      <c r="AL121" s="286" t="s">
        <v>741</v>
      </c>
      <c r="AM121" s="286" t="s">
        <v>741</v>
      </c>
      <c r="AN121" s="297" t="s">
        <v>1170</v>
      </c>
      <c r="AO121" s="297" t="s">
        <v>1170</v>
      </c>
      <c r="AP121" s="297" t="s">
        <v>1170</v>
      </c>
      <c r="AQ121" s="297" t="s">
        <v>1170</v>
      </c>
      <c r="AR121" s="297" t="s">
        <v>1170</v>
      </c>
      <c r="AS121" s="297" t="s">
        <v>1170</v>
      </c>
      <c r="AT121" s="297" t="s">
        <v>1170</v>
      </c>
      <c r="AU121" s="297" t="s">
        <v>1170</v>
      </c>
      <c r="AV121" s="956" t="s">
        <v>1177</v>
      </c>
      <c r="AW121" s="950" t="s">
        <v>318</v>
      </c>
      <c r="AX121" s="950"/>
      <c r="AY121" s="951" t="str">
        <f>+U125</f>
        <v>Excluido ARI 2023</v>
      </c>
      <c r="AZ121" s="947" t="s">
        <v>1183</v>
      </c>
      <c r="BA121" s="947" t="s">
        <v>1183</v>
      </c>
      <c r="BB121" s="947" t="s">
        <v>1183</v>
      </c>
      <c r="BC121" s="947" t="s">
        <v>1183</v>
      </c>
      <c r="BD121" s="947" t="s">
        <v>1183</v>
      </c>
      <c r="BE121" s="947" t="s">
        <v>1170</v>
      </c>
      <c r="BF121" s="947" t="s">
        <v>1170</v>
      </c>
      <c r="BG121" s="947" t="s">
        <v>1170</v>
      </c>
      <c r="BH121" s="947" t="s">
        <v>1170</v>
      </c>
      <c r="BI121" s="947" t="s">
        <v>1170</v>
      </c>
      <c r="BJ121" s="947" t="s">
        <v>1170</v>
      </c>
      <c r="BK121" s="947" t="s">
        <v>1170</v>
      </c>
      <c r="BL121" s="947" t="s">
        <v>1170</v>
      </c>
      <c r="BM121" s="1012" t="s">
        <v>741</v>
      </c>
      <c r="BN121" s="1012" t="s">
        <v>741</v>
      </c>
      <c r="BO121" s="1012" t="s">
        <v>741</v>
      </c>
      <c r="BP121" s="1012" t="s">
        <v>741</v>
      </c>
      <c r="BQ121" s="1012" t="s">
        <v>741</v>
      </c>
      <c r="BR121" s="947" t="s">
        <v>1170</v>
      </c>
      <c r="BS121" s="947" t="s">
        <v>1170</v>
      </c>
      <c r="BT121" s="947" t="s">
        <v>1170</v>
      </c>
      <c r="BU121" s="947" t="s">
        <v>1170</v>
      </c>
      <c r="BV121" s="947" t="s">
        <v>1170</v>
      </c>
      <c r="BW121" s="947" t="s">
        <v>1170</v>
      </c>
      <c r="BX121" s="947" t="s">
        <v>1170</v>
      </c>
      <c r="BY121" s="947" t="s">
        <v>1170</v>
      </c>
      <c r="BZ121" s="1039"/>
      <c r="CA121" s="1041"/>
      <c r="CB121" s="1040"/>
      <c r="CC121" s="997"/>
      <c r="CD121" s="561" t="s">
        <v>1184</v>
      </c>
      <c r="CE121" s="391">
        <v>0</v>
      </c>
      <c r="CF121" s="419" t="s">
        <v>1233</v>
      </c>
      <c r="CG121" s="394">
        <v>0</v>
      </c>
      <c r="CH121" s="419" t="s">
        <v>1405</v>
      </c>
      <c r="CI121" s="394">
        <v>0</v>
      </c>
      <c r="CJ121" s="420" t="s">
        <v>1190</v>
      </c>
      <c r="CK121" s="386">
        <v>0</v>
      </c>
      <c r="CL121" s="385" t="s">
        <v>1371</v>
      </c>
      <c r="CM121" s="617">
        <v>0</v>
      </c>
      <c r="CN121" s="677"/>
      <c r="CO121" s="680"/>
      <c r="CP121" s="692"/>
      <c r="CQ121" s="669"/>
      <c r="CR121" s="425"/>
      <c r="CS121" s="432"/>
      <c r="CT121" s="420" t="s">
        <v>1323</v>
      </c>
      <c r="CU121" s="432"/>
      <c r="CV121" s="385"/>
      <c r="CW121" s="386"/>
      <c r="CX121" s="841"/>
      <c r="CY121" s="391"/>
      <c r="CZ121" s="385"/>
      <c r="DA121" s="843"/>
      <c r="DB121" s="385"/>
      <c r="DC121" s="861"/>
    </row>
    <row r="122" spans="1:107" s="388" customFormat="1" ht="37.5" hidden="1" customHeight="1">
      <c r="A122" s="1042"/>
      <c r="B122" s="1043"/>
      <c r="C122" s="1043"/>
      <c r="D122" s="1043"/>
      <c r="E122" s="1043"/>
      <c r="F122" s="959"/>
      <c r="G122" s="1048"/>
      <c r="H122" s="1051"/>
      <c r="I122" s="1051"/>
      <c r="J122" s="960"/>
      <c r="K122" s="1006"/>
      <c r="L122" s="1039"/>
      <c r="M122" s="878"/>
      <c r="N122" s="960"/>
      <c r="O122" s="960"/>
      <c r="P122" s="956"/>
      <c r="Q122" s="37"/>
      <c r="R122" s="34" t="s">
        <v>1167</v>
      </c>
      <c r="S122" s="37" t="s">
        <v>1176</v>
      </c>
      <c r="T122" s="45"/>
      <c r="U122" s="649" t="s">
        <v>1169</v>
      </c>
      <c r="V122" s="297" t="s">
        <v>1183</v>
      </c>
      <c r="W122" s="297" t="s">
        <v>1183</v>
      </c>
      <c r="X122" s="297" t="s">
        <v>1183</v>
      </c>
      <c r="Y122" s="297" t="s">
        <v>1183</v>
      </c>
      <c r="Z122" s="297" t="s">
        <v>1183</v>
      </c>
      <c r="AA122" s="297" t="s">
        <v>1170</v>
      </c>
      <c r="AB122" s="297" t="s">
        <v>1170</v>
      </c>
      <c r="AC122" s="297" t="s">
        <v>1170</v>
      </c>
      <c r="AD122" s="297" t="s">
        <v>1170</v>
      </c>
      <c r="AE122" s="297" t="s">
        <v>1170</v>
      </c>
      <c r="AF122" s="297" t="s">
        <v>1170</v>
      </c>
      <c r="AG122" s="297" t="s">
        <v>1170</v>
      </c>
      <c r="AH122" s="297" t="s">
        <v>1170</v>
      </c>
      <c r="AI122" s="286" t="s">
        <v>741</v>
      </c>
      <c r="AJ122" s="286" t="s">
        <v>741</v>
      </c>
      <c r="AK122" s="286" t="s">
        <v>741</v>
      </c>
      <c r="AL122" s="286" t="s">
        <v>741</v>
      </c>
      <c r="AM122" s="286" t="s">
        <v>741</v>
      </c>
      <c r="AN122" s="297" t="s">
        <v>1170</v>
      </c>
      <c r="AO122" s="297" t="s">
        <v>1170</v>
      </c>
      <c r="AP122" s="297" t="s">
        <v>1170</v>
      </c>
      <c r="AQ122" s="297" t="s">
        <v>1170</v>
      </c>
      <c r="AR122" s="297" t="s">
        <v>1170</v>
      </c>
      <c r="AS122" s="297" t="s">
        <v>1170</v>
      </c>
      <c r="AT122" s="297" t="s">
        <v>1170</v>
      </c>
      <c r="AU122" s="297" t="s">
        <v>1170</v>
      </c>
      <c r="AV122" s="956"/>
      <c r="AW122" s="950"/>
      <c r="AX122" s="950"/>
      <c r="AY122" s="952"/>
      <c r="AZ122" s="947"/>
      <c r="BA122" s="947"/>
      <c r="BB122" s="947"/>
      <c r="BC122" s="947"/>
      <c r="BD122" s="947"/>
      <c r="BE122" s="947"/>
      <c r="BF122" s="947"/>
      <c r="BG122" s="947"/>
      <c r="BH122" s="947"/>
      <c r="BI122" s="947"/>
      <c r="BJ122" s="947"/>
      <c r="BK122" s="947"/>
      <c r="BL122" s="947"/>
      <c r="BM122" s="1012"/>
      <c r="BN122" s="1012"/>
      <c r="BO122" s="1012"/>
      <c r="BP122" s="1012"/>
      <c r="BQ122" s="1012"/>
      <c r="BR122" s="947"/>
      <c r="BS122" s="947"/>
      <c r="BT122" s="947"/>
      <c r="BU122" s="947"/>
      <c r="BV122" s="947"/>
      <c r="BW122" s="947"/>
      <c r="BX122" s="947"/>
      <c r="BY122" s="947"/>
      <c r="BZ122" s="1039"/>
      <c r="CA122" s="1041"/>
      <c r="CB122" s="1040"/>
      <c r="CC122" s="997"/>
      <c r="CD122" s="561" t="s">
        <v>1184</v>
      </c>
      <c r="CE122" s="391">
        <v>0</v>
      </c>
      <c r="CF122" s="419" t="s">
        <v>1233</v>
      </c>
      <c r="CG122" s="394">
        <v>0</v>
      </c>
      <c r="CH122" s="419" t="s">
        <v>1405</v>
      </c>
      <c r="CI122" s="394">
        <v>0</v>
      </c>
      <c r="CJ122" s="420" t="s">
        <v>1190</v>
      </c>
      <c r="CK122" s="386">
        <v>0</v>
      </c>
      <c r="CL122" s="385" t="s">
        <v>1371</v>
      </c>
      <c r="CM122" s="617">
        <v>0</v>
      </c>
      <c r="CN122" s="677"/>
      <c r="CO122" s="680"/>
      <c r="CP122" s="692"/>
      <c r="CQ122" s="669"/>
      <c r="CR122" s="425"/>
      <c r="CS122" s="432"/>
      <c r="CT122" s="420" t="s">
        <v>1323</v>
      </c>
      <c r="CU122" s="432"/>
      <c r="CV122" s="385"/>
      <c r="CW122" s="386"/>
      <c r="CX122" s="841"/>
      <c r="CY122" s="391"/>
      <c r="CZ122" s="385"/>
      <c r="DA122" s="843"/>
      <c r="DB122" s="385"/>
      <c r="DC122" s="861"/>
    </row>
    <row r="123" spans="1:107" s="388" customFormat="1" ht="44.25" hidden="1" customHeight="1">
      <c r="A123" s="1042"/>
      <c r="B123" s="1043"/>
      <c r="C123" s="1043"/>
      <c r="D123" s="1043"/>
      <c r="E123" s="1043"/>
      <c r="F123" s="959"/>
      <c r="G123" s="1048"/>
      <c r="H123" s="1051"/>
      <c r="I123" s="1051"/>
      <c r="J123" s="960"/>
      <c r="K123" s="1006"/>
      <c r="L123" s="1039"/>
      <c r="M123" s="878"/>
      <c r="N123" s="960"/>
      <c r="O123" s="960"/>
      <c r="P123" s="956"/>
      <c r="Q123" s="37"/>
      <c r="R123" s="34" t="s">
        <v>1167</v>
      </c>
      <c r="S123" s="37" t="s">
        <v>1178</v>
      </c>
      <c r="T123" s="45"/>
      <c r="U123" s="649" t="s">
        <v>1169</v>
      </c>
      <c r="V123" s="297" t="s">
        <v>1183</v>
      </c>
      <c r="W123" s="297" t="s">
        <v>1183</v>
      </c>
      <c r="X123" s="297" t="s">
        <v>1183</v>
      </c>
      <c r="Y123" s="297" t="s">
        <v>1183</v>
      </c>
      <c r="Z123" s="297" t="s">
        <v>1183</v>
      </c>
      <c r="AA123" s="297" t="s">
        <v>1170</v>
      </c>
      <c r="AB123" s="297" t="s">
        <v>1170</v>
      </c>
      <c r="AC123" s="297" t="s">
        <v>1170</v>
      </c>
      <c r="AD123" s="297" t="s">
        <v>1170</v>
      </c>
      <c r="AE123" s="297" t="s">
        <v>1170</v>
      </c>
      <c r="AF123" s="297" t="s">
        <v>1170</v>
      </c>
      <c r="AG123" s="297" t="s">
        <v>1170</v>
      </c>
      <c r="AH123" s="297" t="s">
        <v>1170</v>
      </c>
      <c r="AI123" s="286" t="s">
        <v>741</v>
      </c>
      <c r="AJ123" s="286" t="s">
        <v>741</v>
      </c>
      <c r="AK123" s="286" t="s">
        <v>741</v>
      </c>
      <c r="AL123" s="286" t="s">
        <v>741</v>
      </c>
      <c r="AM123" s="286" t="s">
        <v>741</v>
      </c>
      <c r="AN123" s="297" t="s">
        <v>1170</v>
      </c>
      <c r="AO123" s="297" t="s">
        <v>1170</v>
      </c>
      <c r="AP123" s="297" t="s">
        <v>1170</v>
      </c>
      <c r="AQ123" s="297" t="s">
        <v>1170</v>
      </c>
      <c r="AR123" s="297" t="s">
        <v>1170</v>
      </c>
      <c r="AS123" s="297" t="s">
        <v>1170</v>
      </c>
      <c r="AT123" s="297" t="s">
        <v>1170</v>
      </c>
      <c r="AU123" s="297" t="s">
        <v>1170</v>
      </c>
      <c r="AV123" s="956"/>
      <c r="AW123" s="950"/>
      <c r="AX123" s="950"/>
      <c r="AY123" s="952"/>
      <c r="AZ123" s="947"/>
      <c r="BA123" s="947"/>
      <c r="BB123" s="947"/>
      <c r="BC123" s="947"/>
      <c r="BD123" s="947"/>
      <c r="BE123" s="947"/>
      <c r="BF123" s="947"/>
      <c r="BG123" s="947"/>
      <c r="BH123" s="947"/>
      <c r="BI123" s="947"/>
      <c r="BJ123" s="947"/>
      <c r="BK123" s="947"/>
      <c r="BL123" s="947"/>
      <c r="BM123" s="1012"/>
      <c r="BN123" s="1012"/>
      <c r="BO123" s="1012"/>
      <c r="BP123" s="1012"/>
      <c r="BQ123" s="1012"/>
      <c r="BR123" s="947"/>
      <c r="BS123" s="947"/>
      <c r="BT123" s="947"/>
      <c r="BU123" s="947"/>
      <c r="BV123" s="947"/>
      <c r="BW123" s="947"/>
      <c r="BX123" s="947"/>
      <c r="BY123" s="947"/>
      <c r="BZ123" s="1039"/>
      <c r="CA123" s="1041"/>
      <c r="CB123" s="1040"/>
      <c r="CC123" s="997"/>
      <c r="CD123" s="561" t="s">
        <v>1184</v>
      </c>
      <c r="CE123" s="391">
        <v>0</v>
      </c>
      <c r="CF123" s="419" t="s">
        <v>1233</v>
      </c>
      <c r="CG123" s="394">
        <v>0</v>
      </c>
      <c r="CH123" s="419" t="s">
        <v>1405</v>
      </c>
      <c r="CI123" s="394">
        <v>0</v>
      </c>
      <c r="CJ123" s="420" t="s">
        <v>1190</v>
      </c>
      <c r="CK123" s="386">
        <v>0</v>
      </c>
      <c r="CL123" s="385" t="s">
        <v>1371</v>
      </c>
      <c r="CM123" s="617">
        <v>0</v>
      </c>
      <c r="CN123" s="677"/>
      <c r="CO123" s="680"/>
      <c r="CP123" s="692"/>
      <c r="CQ123" s="669"/>
      <c r="CR123" s="425"/>
      <c r="CS123" s="432"/>
      <c r="CT123" s="420" t="s">
        <v>1323</v>
      </c>
      <c r="CU123" s="432"/>
      <c r="CV123" s="385"/>
      <c r="CW123" s="386"/>
      <c r="CX123" s="841"/>
      <c r="CY123" s="391"/>
      <c r="CZ123" s="385"/>
      <c r="DA123" s="843"/>
      <c r="DB123" s="385"/>
      <c r="DC123" s="861"/>
    </row>
    <row r="124" spans="1:107" s="388" customFormat="1" ht="37.5" hidden="1" customHeight="1">
      <c r="A124" s="1042"/>
      <c r="B124" s="1043"/>
      <c r="C124" s="1043"/>
      <c r="D124" s="1043"/>
      <c r="E124" s="1043"/>
      <c r="F124" s="959"/>
      <c r="G124" s="1048"/>
      <c r="H124" s="1051"/>
      <c r="I124" s="1051"/>
      <c r="J124" s="960"/>
      <c r="K124" s="1006"/>
      <c r="L124" s="1039"/>
      <c r="M124" s="878"/>
      <c r="N124" s="960"/>
      <c r="O124" s="960"/>
      <c r="P124" s="956"/>
      <c r="Q124" s="37"/>
      <c r="R124" s="34" t="s">
        <v>1167</v>
      </c>
      <c r="S124" s="37" t="s">
        <v>1179</v>
      </c>
      <c r="T124" s="45"/>
      <c r="U124" s="649" t="s">
        <v>1169</v>
      </c>
      <c r="V124" s="297" t="s">
        <v>1183</v>
      </c>
      <c r="W124" s="297" t="s">
        <v>1183</v>
      </c>
      <c r="X124" s="297" t="s">
        <v>1183</v>
      </c>
      <c r="Y124" s="297" t="s">
        <v>1183</v>
      </c>
      <c r="Z124" s="297" t="s">
        <v>1183</v>
      </c>
      <c r="AA124" s="297" t="s">
        <v>1170</v>
      </c>
      <c r="AB124" s="297" t="s">
        <v>1170</v>
      </c>
      <c r="AC124" s="297" t="s">
        <v>1170</v>
      </c>
      <c r="AD124" s="297" t="s">
        <v>1170</v>
      </c>
      <c r="AE124" s="297" t="s">
        <v>1170</v>
      </c>
      <c r="AF124" s="297" t="s">
        <v>1170</v>
      </c>
      <c r="AG124" s="297" t="s">
        <v>1170</v>
      </c>
      <c r="AH124" s="297" t="s">
        <v>1170</v>
      </c>
      <c r="AI124" s="286" t="s">
        <v>741</v>
      </c>
      <c r="AJ124" s="286" t="s">
        <v>741</v>
      </c>
      <c r="AK124" s="286" t="s">
        <v>741</v>
      </c>
      <c r="AL124" s="286" t="s">
        <v>741</v>
      </c>
      <c r="AM124" s="286" t="s">
        <v>741</v>
      </c>
      <c r="AN124" s="297" t="s">
        <v>1170</v>
      </c>
      <c r="AO124" s="297" t="s">
        <v>1170</v>
      </c>
      <c r="AP124" s="297" t="s">
        <v>1170</v>
      </c>
      <c r="AQ124" s="297" t="s">
        <v>1170</v>
      </c>
      <c r="AR124" s="297" t="s">
        <v>1170</v>
      </c>
      <c r="AS124" s="297" t="s">
        <v>1170</v>
      </c>
      <c r="AT124" s="297" t="s">
        <v>1170</v>
      </c>
      <c r="AU124" s="297" t="s">
        <v>1170</v>
      </c>
      <c r="AV124" s="956"/>
      <c r="AW124" s="950"/>
      <c r="AX124" s="950"/>
      <c r="AY124" s="952"/>
      <c r="AZ124" s="947"/>
      <c r="BA124" s="947"/>
      <c r="BB124" s="947"/>
      <c r="BC124" s="947"/>
      <c r="BD124" s="947"/>
      <c r="BE124" s="947"/>
      <c r="BF124" s="947"/>
      <c r="BG124" s="947"/>
      <c r="BH124" s="947"/>
      <c r="BI124" s="947"/>
      <c r="BJ124" s="947"/>
      <c r="BK124" s="947"/>
      <c r="BL124" s="947"/>
      <c r="BM124" s="1012"/>
      <c r="BN124" s="1012"/>
      <c r="BO124" s="1012"/>
      <c r="BP124" s="1012"/>
      <c r="BQ124" s="1012"/>
      <c r="BR124" s="947"/>
      <c r="BS124" s="947"/>
      <c r="BT124" s="947"/>
      <c r="BU124" s="947"/>
      <c r="BV124" s="947"/>
      <c r="BW124" s="947"/>
      <c r="BX124" s="947"/>
      <c r="BY124" s="947"/>
      <c r="BZ124" s="1039"/>
      <c r="CA124" s="1041"/>
      <c r="CB124" s="1040"/>
      <c r="CC124" s="997"/>
      <c r="CD124" s="561" t="s">
        <v>1184</v>
      </c>
      <c r="CE124" s="391">
        <v>0</v>
      </c>
      <c r="CF124" s="419" t="s">
        <v>1233</v>
      </c>
      <c r="CG124" s="394">
        <v>0</v>
      </c>
      <c r="CH124" s="419" t="s">
        <v>1405</v>
      </c>
      <c r="CI124" s="394">
        <v>0</v>
      </c>
      <c r="CJ124" s="420" t="s">
        <v>1190</v>
      </c>
      <c r="CK124" s="386">
        <v>0</v>
      </c>
      <c r="CL124" s="385" t="s">
        <v>1371</v>
      </c>
      <c r="CM124" s="617">
        <v>0</v>
      </c>
      <c r="CN124" s="677"/>
      <c r="CO124" s="680"/>
      <c r="CP124" s="692"/>
      <c r="CQ124" s="669"/>
      <c r="CR124" s="425"/>
      <c r="CS124" s="432"/>
      <c r="CT124" s="420" t="s">
        <v>1323</v>
      </c>
      <c r="CU124" s="432"/>
      <c r="CV124" s="385"/>
      <c r="CW124" s="386"/>
      <c r="CX124" s="841"/>
      <c r="CY124" s="391"/>
      <c r="CZ124" s="385"/>
      <c r="DA124" s="843"/>
      <c r="DB124" s="385"/>
      <c r="DC124" s="861"/>
    </row>
    <row r="125" spans="1:107" s="388" customFormat="1" ht="54" hidden="1" customHeight="1">
      <c r="A125" s="1042"/>
      <c r="B125" s="1043"/>
      <c r="C125" s="1043"/>
      <c r="D125" s="1043"/>
      <c r="E125" s="1043"/>
      <c r="F125" s="959"/>
      <c r="G125" s="1048"/>
      <c r="H125" s="1051"/>
      <c r="I125" s="1051"/>
      <c r="J125" s="960"/>
      <c r="K125" s="1006"/>
      <c r="L125" s="1039"/>
      <c r="M125" s="878"/>
      <c r="N125" s="960"/>
      <c r="O125" s="960"/>
      <c r="P125" s="956"/>
      <c r="Q125" s="37"/>
      <c r="R125" s="34" t="s">
        <v>1180</v>
      </c>
      <c r="S125" s="37" t="s">
        <v>1181</v>
      </c>
      <c r="T125" s="45"/>
      <c r="U125" s="649" t="s">
        <v>1169</v>
      </c>
      <c r="V125" s="297" t="s">
        <v>1183</v>
      </c>
      <c r="W125" s="297" t="s">
        <v>1183</v>
      </c>
      <c r="X125" s="297" t="s">
        <v>1183</v>
      </c>
      <c r="Y125" s="297" t="s">
        <v>1183</v>
      </c>
      <c r="Z125" s="297" t="s">
        <v>1183</v>
      </c>
      <c r="AA125" s="297" t="s">
        <v>1170</v>
      </c>
      <c r="AB125" s="297" t="s">
        <v>1170</v>
      </c>
      <c r="AC125" s="297" t="s">
        <v>1170</v>
      </c>
      <c r="AD125" s="297" t="s">
        <v>1170</v>
      </c>
      <c r="AE125" s="297" t="s">
        <v>1170</v>
      </c>
      <c r="AF125" s="297" t="s">
        <v>1170</v>
      </c>
      <c r="AG125" s="297" t="s">
        <v>1170</v>
      </c>
      <c r="AH125" s="297" t="s">
        <v>1170</v>
      </c>
      <c r="AI125" s="286" t="s">
        <v>741</v>
      </c>
      <c r="AJ125" s="286" t="s">
        <v>741</v>
      </c>
      <c r="AK125" s="286" t="s">
        <v>741</v>
      </c>
      <c r="AL125" s="286" t="s">
        <v>741</v>
      </c>
      <c r="AM125" s="286" t="s">
        <v>741</v>
      </c>
      <c r="AN125" s="297" t="s">
        <v>1170</v>
      </c>
      <c r="AO125" s="297" t="s">
        <v>1170</v>
      </c>
      <c r="AP125" s="297" t="s">
        <v>1170</v>
      </c>
      <c r="AQ125" s="297" t="s">
        <v>1170</v>
      </c>
      <c r="AR125" s="297" t="s">
        <v>1170</v>
      </c>
      <c r="AS125" s="297" t="s">
        <v>1170</v>
      </c>
      <c r="AT125" s="297" t="s">
        <v>1170</v>
      </c>
      <c r="AU125" s="297" t="s">
        <v>1170</v>
      </c>
      <c r="AV125" s="956"/>
      <c r="AW125" s="950"/>
      <c r="AX125" s="950"/>
      <c r="AY125" s="952"/>
      <c r="AZ125" s="947"/>
      <c r="BA125" s="947"/>
      <c r="BB125" s="947"/>
      <c r="BC125" s="947"/>
      <c r="BD125" s="947"/>
      <c r="BE125" s="947"/>
      <c r="BF125" s="947"/>
      <c r="BG125" s="947"/>
      <c r="BH125" s="947"/>
      <c r="BI125" s="947"/>
      <c r="BJ125" s="947"/>
      <c r="BK125" s="947"/>
      <c r="BL125" s="947"/>
      <c r="BM125" s="1012"/>
      <c r="BN125" s="1012"/>
      <c r="BO125" s="1012"/>
      <c r="BP125" s="1012"/>
      <c r="BQ125" s="1012"/>
      <c r="BR125" s="947"/>
      <c r="BS125" s="947"/>
      <c r="BT125" s="947"/>
      <c r="BU125" s="947"/>
      <c r="BV125" s="947"/>
      <c r="BW125" s="947"/>
      <c r="BX125" s="947"/>
      <c r="BY125" s="947"/>
      <c r="BZ125" s="1039"/>
      <c r="CA125" s="1041"/>
      <c r="CB125" s="1040"/>
      <c r="CC125" s="997"/>
      <c r="CD125" s="561" t="s">
        <v>1184</v>
      </c>
      <c r="CE125" s="391">
        <v>0</v>
      </c>
      <c r="CF125" s="419" t="s">
        <v>1233</v>
      </c>
      <c r="CG125" s="394">
        <v>0</v>
      </c>
      <c r="CH125" s="419" t="s">
        <v>1405</v>
      </c>
      <c r="CI125" s="394">
        <v>0</v>
      </c>
      <c r="CJ125" s="420" t="s">
        <v>1190</v>
      </c>
      <c r="CK125" s="386">
        <v>0</v>
      </c>
      <c r="CL125" s="385" t="s">
        <v>1371</v>
      </c>
      <c r="CM125" s="617">
        <v>0</v>
      </c>
      <c r="CN125" s="677"/>
      <c r="CO125" s="680"/>
      <c r="CP125" s="692"/>
      <c r="CQ125" s="669"/>
      <c r="CR125" s="425"/>
      <c r="CS125" s="432"/>
      <c r="CT125" s="420" t="s">
        <v>1323</v>
      </c>
      <c r="CU125" s="432"/>
      <c r="CV125" s="385"/>
      <c r="CW125" s="386"/>
      <c r="CX125" s="841"/>
      <c r="CY125" s="391"/>
      <c r="CZ125" s="385"/>
      <c r="DA125" s="843"/>
      <c r="DB125" s="385"/>
      <c r="DC125" s="861"/>
    </row>
    <row r="126" spans="1:107" s="388" customFormat="1" ht="51" hidden="1" customHeight="1">
      <c r="A126" s="708" t="s">
        <v>278</v>
      </c>
      <c r="B126" s="1043"/>
      <c r="C126" s="1043"/>
      <c r="D126" s="1043"/>
      <c r="E126" s="1043"/>
      <c r="F126" s="959"/>
      <c r="G126" s="1048"/>
      <c r="H126" s="1051"/>
      <c r="I126" s="1051"/>
      <c r="J126" s="960"/>
      <c r="K126" s="1006"/>
      <c r="L126" s="1039"/>
      <c r="M126" s="878"/>
      <c r="N126" s="880" t="s">
        <v>859</v>
      </c>
      <c r="O126" s="34">
        <v>1</v>
      </c>
      <c r="P126" s="34" t="s">
        <v>1422</v>
      </c>
      <c r="Q126" s="34"/>
      <c r="R126" s="34" t="s">
        <v>1167</v>
      </c>
      <c r="S126" s="37" t="s">
        <v>1196</v>
      </c>
      <c r="T126" s="45"/>
      <c r="U126" s="649" t="s">
        <v>1169</v>
      </c>
      <c r="V126" s="297" t="s">
        <v>1183</v>
      </c>
      <c r="W126" s="297" t="s">
        <v>1183</v>
      </c>
      <c r="X126" s="297" t="s">
        <v>1183</v>
      </c>
      <c r="Y126" s="297" t="s">
        <v>1183</v>
      </c>
      <c r="Z126" s="297" t="s">
        <v>1183</v>
      </c>
      <c r="AA126" s="297" t="s">
        <v>1183</v>
      </c>
      <c r="AB126" s="297" t="s">
        <v>1183</v>
      </c>
      <c r="AC126" s="297" t="s">
        <v>1183</v>
      </c>
      <c r="AD126" s="297" t="s">
        <v>1183</v>
      </c>
      <c r="AE126" s="297" t="s">
        <v>1183</v>
      </c>
      <c r="AF126" s="297" t="s">
        <v>1183</v>
      </c>
      <c r="AG126" s="297" t="s">
        <v>1183</v>
      </c>
      <c r="AH126" s="297" t="s">
        <v>1183</v>
      </c>
      <c r="AI126" s="286" t="s">
        <v>62</v>
      </c>
      <c r="AJ126" s="286" t="s">
        <v>62</v>
      </c>
      <c r="AK126" s="286" t="s">
        <v>62</v>
      </c>
      <c r="AL126" s="286" t="s">
        <v>62</v>
      </c>
      <c r="AM126" s="286" t="s">
        <v>741</v>
      </c>
      <c r="AN126" s="286" t="s">
        <v>741</v>
      </c>
      <c r="AO126" s="286" t="s">
        <v>741</v>
      </c>
      <c r="AP126" s="286" t="s">
        <v>741</v>
      </c>
      <c r="AQ126" s="297" t="s">
        <v>1170</v>
      </c>
      <c r="AR126" s="297" t="s">
        <v>1170</v>
      </c>
      <c r="AS126" s="286" t="s">
        <v>741</v>
      </c>
      <c r="AT126" s="286" t="s">
        <v>741</v>
      </c>
      <c r="AU126" s="286" t="s">
        <v>741</v>
      </c>
      <c r="AV126" s="14" t="s">
        <v>1199</v>
      </c>
      <c r="AW126" s="367" t="s">
        <v>318</v>
      </c>
      <c r="AX126" s="367"/>
      <c r="AY126" s="649" t="str">
        <f>+U126</f>
        <v>Excluido ARI 2023</v>
      </c>
      <c r="AZ126" s="297" t="s">
        <v>1183</v>
      </c>
      <c r="BA126" s="297" t="s">
        <v>1183</v>
      </c>
      <c r="BB126" s="297" t="s">
        <v>1183</v>
      </c>
      <c r="BC126" s="297" t="s">
        <v>1183</v>
      </c>
      <c r="BD126" s="297" t="s">
        <v>1183</v>
      </c>
      <c r="BE126" s="297" t="s">
        <v>1183</v>
      </c>
      <c r="BF126" s="297" t="s">
        <v>1183</v>
      </c>
      <c r="BG126" s="297" t="s">
        <v>1183</v>
      </c>
      <c r="BH126" s="297" t="s">
        <v>1183</v>
      </c>
      <c r="BI126" s="297" t="s">
        <v>1183</v>
      </c>
      <c r="BJ126" s="297" t="s">
        <v>1183</v>
      </c>
      <c r="BK126" s="297" t="s">
        <v>1183</v>
      </c>
      <c r="BL126" s="297" t="s">
        <v>1183</v>
      </c>
      <c r="BM126" s="581" t="s">
        <v>62</v>
      </c>
      <c r="BN126" s="475" t="s">
        <v>741</v>
      </c>
      <c r="BO126" s="475" t="s">
        <v>741</v>
      </c>
      <c r="BP126" s="286" t="s">
        <v>62</v>
      </c>
      <c r="BQ126" s="475" t="s">
        <v>741</v>
      </c>
      <c r="BR126" s="475" t="s">
        <v>741</v>
      </c>
      <c r="BS126" s="475" t="s">
        <v>741</v>
      </c>
      <c r="BT126" s="475" t="s">
        <v>741</v>
      </c>
      <c r="BU126" s="297" t="s">
        <v>1170</v>
      </c>
      <c r="BV126" s="297" t="s">
        <v>1170</v>
      </c>
      <c r="BW126" s="475" t="s">
        <v>741</v>
      </c>
      <c r="BX126" s="475" t="s">
        <v>741</v>
      </c>
      <c r="BY126" s="475" t="s">
        <v>741</v>
      </c>
      <c r="BZ126" s="1039"/>
      <c r="CA126" s="1041"/>
      <c r="CB126" s="1040"/>
      <c r="CC126" s="997"/>
      <c r="CD126" s="561" t="s">
        <v>1423</v>
      </c>
      <c r="CE126" s="391">
        <v>0.09</v>
      </c>
      <c r="CF126" s="419" t="s">
        <v>1424</v>
      </c>
      <c r="CG126" s="392">
        <v>0.69</v>
      </c>
      <c r="CH126" s="420" t="s">
        <v>1186</v>
      </c>
      <c r="CI126" s="391">
        <v>0.69</v>
      </c>
      <c r="CJ126" s="420" t="s">
        <v>1425</v>
      </c>
      <c r="CK126" s="391">
        <v>0.5</v>
      </c>
      <c r="CL126" s="420" t="s">
        <v>1426</v>
      </c>
      <c r="CM126" s="663">
        <v>0.5</v>
      </c>
      <c r="CN126" s="678" t="s">
        <v>1427</v>
      </c>
      <c r="CO126" s="679">
        <v>0.91</v>
      </c>
      <c r="CP126" s="692" t="s">
        <v>1428</v>
      </c>
      <c r="CQ126" s="693">
        <v>0.87</v>
      </c>
      <c r="CR126" s="420" t="s">
        <v>1429</v>
      </c>
      <c r="CS126" s="391">
        <v>0.94</v>
      </c>
      <c r="CT126" s="420" t="s">
        <v>1323</v>
      </c>
      <c r="CU126" s="391">
        <v>0.81</v>
      </c>
      <c r="CV126" s="420"/>
      <c r="CW126" s="391">
        <v>0.81</v>
      </c>
      <c r="CX126" s="841" t="s">
        <v>1430</v>
      </c>
      <c r="CY126" s="391">
        <v>0.98</v>
      </c>
      <c r="CZ126" s="420"/>
      <c r="DA126" s="843">
        <v>0.98</v>
      </c>
      <c r="DB126" s="420"/>
      <c r="DC126" s="861"/>
    </row>
    <row r="127" spans="1:107" s="388" customFormat="1" ht="49.5" customHeight="1">
      <c r="A127" s="1056" t="s">
        <v>292</v>
      </c>
      <c r="B127" s="1043"/>
      <c r="C127" s="1043"/>
      <c r="D127" s="1043"/>
      <c r="E127" s="1043"/>
      <c r="F127" s="959"/>
      <c r="G127" s="1048"/>
      <c r="H127" s="1051"/>
      <c r="I127" s="1051"/>
      <c r="J127" s="960"/>
      <c r="K127" s="1006"/>
      <c r="L127" s="1039"/>
      <c r="M127" s="878"/>
      <c r="N127" s="878"/>
      <c r="O127" s="880">
        <v>1</v>
      </c>
      <c r="P127" s="967" t="s">
        <v>1431</v>
      </c>
      <c r="Q127" s="34"/>
      <c r="R127" s="34" t="s">
        <v>1167</v>
      </c>
      <c r="S127" s="37" t="s">
        <v>1216</v>
      </c>
      <c r="T127" s="45">
        <v>0.8</v>
      </c>
      <c r="U127" s="45" t="s">
        <v>133</v>
      </c>
      <c r="V127" s="297" t="s">
        <v>1183</v>
      </c>
      <c r="W127" s="297" t="s">
        <v>1183</v>
      </c>
      <c r="X127" s="297" t="s">
        <v>1183</v>
      </c>
      <c r="Y127" s="297" t="s">
        <v>1183</v>
      </c>
      <c r="Z127" s="297" t="s">
        <v>1197</v>
      </c>
      <c r="AA127" s="297" t="s">
        <v>1183</v>
      </c>
      <c r="AB127" s="297" t="s">
        <v>1183</v>
      </c>
      <c r="AC127" s="297" t="s">
        <v>1183</v>
      </c>
      <c r="AD127" s="297" t="s">
        <v>1183</v>
      </c>
      <c r="AE127" s="297" t="s">
        <v>1183</v>
      </c>
      <c r="AF127" s="297" t="s">
        <v>1183</v>
      </c>
      <c r="AG127" s="297" t="s">
        <v>1183</v>
      </c>
      <c r="AH127" s="297" t="s">
        <v>1183</v>
      </c>
      <c r="AI127" s="286" t="s">
        <v>741</v>
      </c>
      <c r="AJ127" s="286" t="s">
        <v>62</v>
      </c>
      <c r="AK127" s="286" t="s">
        <v>47</v>
      </c>
      <c r="AL127" s="286" t="s">
        <v>1198</v>
      </c>
      <c r="AM127" s="286" t="s">
        <v>1198</v>
      </c>
      <c r="AN127" s="286" t="s">
        <v>1198</v>
      </c>
      <c r="AO127" s="286" t="s">
        <v>1198</v>
      </c>
      <c r="AP127" s="286" t="s">
        <v>1198</v>
      </c>
      <c r="AQ127" s="286" t="s">
        <v>1198</v>
      </c>
      <c r="AR127" s="286" t="s">
        <v>1198</v>
      </c>
      <c r="AS127" s="286" t="s">
        <v>1198</v>
      </c>
      <c r="AT127" s="286" t="s">
        <v>1198</v>
      </c>
      <c r="AU127" s="286" t="s">
        <v>1198</v>
      </c>
      <c r="AV127" s="969" t="s">
        <v>1199</v>
      </c>
      <c r="AW127" s="1003" t="s">
        <v>318</v>
      </c>
      <c r="AX127" s="1003">
        <v>1</v>
      </c>
      <c r="AY127" s="45" t="s">
        <v>133</v>
      </c>
      <c r="AZ127" s="980" t="s">
        <v>1183</v>
      </c>
      <c r="BA127" s="980" t="s">
        <v>1183</v>
      </c>
      <c r="BB127" s="980" t="s">
        <v>1183</v>
      </c>
      <c r="BC127" s="980" t="s">
        <v>1183</v>
      </c>
      <c r="BD127" s="980" t="s">
        <v>1183</v>
      </c>
      <c r="BE127" s="980" t="s">
        <v>1183</v>
      </c>
      <c r="BF127" s="980" t="s">
        <v>1183</v>
      </c>
      <c r="BG127" s="980" t="s">
        <v>1183</v>
      </c>
      <c r="BH127" s="980" t="s">
        <v>1183</v>
      </c>
      <c r="BI127" s="980" t="s">
        <v>1183</v>
      </c>
      <c r="BJ127" s="980" t="s">
        <v>1183</v>
      </c>
      <c r="BK127" s="980" t="s">
        <v>1183</v>
      </c>
      <c r="BL127" s="980" t="s">
        <v>1183</v>
      </c>
      <c r="BM127" s="581" t="s">
        <v>741</v>
      </c>
      <c r="BN127" s="581" t="s">
        <v>741</v>
      </c>
      <c r="BO127" s="948" t="s">
        <v>62</v>
      </c>
      <c r="BP127" s="948" t="s">
        <v>62</v>
      </c>
      <c r="BQ127" s="948" t="s">
        <v>62</v>
      </c>
      <c r="BR127" s="475" t="s">
        <v>741</v>
      </c>
      <c r="BS127" s="475" t="s">
        <v>741</v>
      </c>
      <c r="BT127" s="1062" t="s">
        <v>1170</v>
      </c>
      <c r="BU127" s="286" t="s">
        <v>1198</v>
      </c>
      <c r="BV127" s="286" t="s">
        <v>1198</v>
      </c>
      <c r="BW127" s="286" t="s">
        <v>1198</v>
      </c>
      <c r="BX127" s="286" t="s">
        <v>1198</v>
      </c>
      <c r="BY127" s="286" t="s">
        <v>1198</v>
      </c>
      <c r="BZ127" s="1039"/>
      <c r="CA127" s="1041"/>
      <c r="CB127" s="1040"/>
      <c r="CC127" s="997"/>
      <c r="CD127" s="561" t="s">
        <v>1184</v>
      </c>
      <c r="CE127" s="391">
        <v>0</v>
      </c>
      <c r="CF127" s="419" t="s">
        <v>1432</v>
      </c>
      <c r="CG127" s="392">
        <v>7.0000000000000007E-2</v>
      </c>
      <c r="CH127" s="420" t="s">
        <v>1433</v>
      </c>
      <c r="CI127" s="391">
        <v>1</v>
      </c>
      <c r="CJ127" s="420" t="s">
        <v>1434</v>
      </c>
      <c r="CK127" s="391">
        <v>1</v>
      </c>
      <c r="CL127" s="420" t="s">
        <v>1434</v>
      </c>
      <c r="CM127" s="663">
        <v>1</v>
      </c>
      <c r="CN127" s="678" t="s">
        <v>1434</v>
      </c>
      <c r="CO127" s="679">
        <v>1</v>
      </c>
      <c r="CP127" s="692" t="s">
        <v>1434</v>
      </c>
      <c r="CQ127" s="693">
        <v>1</v>
      </c>
      <c r="CR127" s="420" t="s">
        <v>1435</v>
      </c>
      <c r="CS127" s="391">
        <v>1</v>
      </c>
      <c r="CT127" s="420" t="s">
        <v>1435</v>
      </c>
      <c r="CU127" s="391">
        <v>1</v>
      </c>
      <c r="CV127" s="420" t="s">
        <v>1435</v>
      </c>
      <c r="CW127" s="391">
        <v>1</v>
      </c>
      <c r="CX127" s="841" t="s">
        <v>1436</v>
      </c>
      <c r="CY127" s="391">
        <v>1</v>
      </c>
      <c r="CZ127" s="841" t="s">
        <v>1436</v>
      </c>
      <c r="DA127" s="391">
        <v>1</v>
      </c>
      <c r="DB127" s="420"/>
      <c r="DC127" s="861"/>
    </row>
    <row r="128" spans="1:107" s="388" customFormat="1" ht="74.400000000000006" customHeight="1">
      <c r="A128" s="1057"/>
      <c r="B128" s="1043"/>
      <c r="C128" s="1043"/>
      <c r="D128" s="1043"/>
      <c r="E128" s="1043"/>
      <c r="F128" s="959"/>
      <c r="G128" s="1048"/>
      <c r="H128" s="1051"/>
      <c r="I128" s="1051"/>
      <c r="J128" s="960"/>
      <c r="K128" s="1006"/>
      <c r="L128" s="1039"/>
      <c r="M128" s="878"/>
      <c r="N128" s="878"/>
      <c r="O128" s="879"/>
      <c r="P128" s="879"/>
      <c r="Q128" s="34"/>
      <c r="R128" s="34" t="s">
        <v>1167</v>
      </c>
      <c r="S128" s="37" t="s">
        <v>1196</v>
      </c>
      <c r="T128" s="45">
        <v>0.2</v>
      </c>
      <c r="U128" s="649" t="s">
        <v>1169</v>
      </c>
      <c r="V128" s="297" t="s">
        <v>1183</v>
      </c>
      <c r="W128" s="297" t="s">
        <v>1183</v>
      </c>
      <c r="X128" s="297" t="s">
        <v>1183</v>
      </c>
      <c r="Y128" s="297" t="s">
        <v>1183</v>
      </c>
      <c r="Z128" s="297" t="s">
        <v>1183</v>
      </c>
      <c r="AA128" s="297" t="s">
        <v>1183</v>
      </c>
      <c r="AB128" s="297" t="s">
        <v>1183</v>
      </c>
      <c r="AC128" s="297" t="s">
        <v>1183</v>
      </c>
      <c r="AD128" s="297" t="s">
        <v>1183</v>
      </c>
      <c r="AE128" s="297" t="s">
        <v>1183</v>
      </c>
      <c r="AF128" s="297" t="s">
        <v>1183</v>
      </c>
      <c r="AG128" s="297" t="s">
        <v>1183</v>
      </c>
      <c r="AH128" s="297" t="s">
        <v>1183</v>
      </c>
      <c r="AI128" s="286" t="s">
        <v>741</v>
      </c>
      <c r="AJ128" s="286" t="s">
        <v>741</v>
      </c>
      <c r="AK128" s="286" t="s">
        <v>62</v>
      </c>
      <c r="AL128" s="286" t="s">
        <v>62</v>
      </c>
      <c r="AM128" s="286" t="s">
        <v>741</v>
      </c>
      <c r="AN128" s="286" t="s">
        <v>741</v>
      </c>
      <c r="AO128" s="286" t="s">
        <v>741</v>
      </c>
      <c r="AP128" s="286" t="s">
        <v>741</v>
      </c>
      <c r="AQ128" s="297" t="s">
        <v>1170</v>
      </c>
      <c r="AR128" s="297" t="s">
        <v>1170</v>
      </c>
      <c r="AS128" s="297" t="s">
        <v>1170</v>
      </c>
      <c r="AT128" s="297" t="s">
        <v>1170</v>
      </c>
      <c r="AU128" s="297" t="s">
        <v>1170</v>
      </c>
      <c r="AV128" s="970"/>
      <c r="AW128" s="888"/>
      <c r="AX128" s="888"/>
      <c r="AY128" s="649" t="s">
        <v>1169</v>
      </c>
      <c r="AZ128" s="981"/>
      <c r="BA128" s="981"/>
      <c r="BB128" s="981"/>
      <c r="BC128" s="981"/>
      <c r="BD128" s="981"/>
      <c r="BE128" s="981"/>
      <c r="BF128" s="981"/>
      <c r="BG128" s="981"/>
      <c r="BH128" s="981"/>
      <c r="BI128" s="981"/>
      <c r="BJ128" s="981"/>
      <c r="BK128" s="981"/>
      <c r="BL128" s="981"/>
      <c r="BM128" s="581" t="s">
        <v>741</v>
      </c>
      <c r="BN128" s="581" t="s">
        <v>741</v>
      </c>
      <c r="BO128" s="949"/>
      <c r="BP128" s="949"/>
      <c r="BQ128" s="949"/>
      <c r="BR128" s="475" t="s">
        <v>741</v>
      </c>
      <c r="BS128" s="475" t="s">
        <v>741</v>
      </c>
      <c r="BT128" s="1063"/>
      <c r="BU128" s="297" t="s">
        <v>1170</v>
      </c>
      <c r="BV128" s="297" t="s">
        <v>1170</v>
      </c>
      <c r="BW128" s="297" t="s">
        <v>1170</v>
      </c>
      <c r="BX128" s="297" t="s">
        <v>1170</v>
      </c>
      <c r="BY128" s="297" t="s">
        <v>1170</v>
      </c>
      <c r="BZ128" s="1039"/>
      <c r="CA128" s="1041"/>
      <c r="CB128" s="1040"/>
      <c r="CC128" s="997"/>
      <c r="CD128" s="561"/>
      <c r="CE128" s="391"/>
      <c r="CF128" s="419"/>
      <c r="CG128" s="392"/>
      <c r="CH128" s="420" t="s">
        <v>1433</v>
      </c>
      <c r="CI128" s="391">
        <v>0.63</v>
      </c>
      <c r="CJ128" s="420" t="s">
        <v>1437</v>
      </c>
      <c r="CK128" s="391">
        <v>0.17</v>
      </c>
      <c r="CL128" s="420" t="s">
        <v>1438</v>
      </c>
      <c r="CM128" s="663">
        <v>0.17</v>
      </c>
      <c r="CN128" s="678" t="s">
        <v>1439</v>
      </c>
      <c r="CO128" s="679">
        <v>0.92</v>
      </c>
      <c r="CP128" s="692" t="s">
        <v>1440</v>
      </c>
      <c r="CQ128" s="693">
        <v>0.99</v>
      </c>
      <c r="CR128" s="420" t="s">
        <v>1441</v>
      </c>
      <c r="CS128" s="391">
        <v>0.99</v>
      </c>
      <c r="CT128" s="420" t="s">
        <v>1442</v>
      </c>
      <c r="CU128" s="391">
        <v>0.98</v>
      </c>
      <c r="CV128" s="420" t="s">
        <v>1443</v>
      </c>
      <c r="CW128" s="391">
        <v>0.98</v>
      </c>
      <c r="CX128" s="841" t="s">
        <v>1444</v>
      </c>
      <c r="CY128" s="391">
        <v>0.98</v>
      </c>
      <c r="CZ128" s="854" t="s">
        <v>2655</v>
      </c>
      <c r="DA128" s="843">
        <v>1</v>
      </c>
      <c r="DB128" s="420"/>
      <c r="DC128" s="861"/>
    </row>
    <row r="129" spans="1:107" s="388" customFormat="1" ht="74.400000000000006" customHeight="1">
      <c r="A129" s="1050" t="s">
        <v>323</v>
      </c>
      <c r="B129" s="1043"/>
      <c r="C129" s="1043"/>
      <c r="D129" s="1043"/>
      <c r="E129" s="1043"/>
      <c r="F129" s="959"/>
      <c r="G129" s="1048"/>
      <c r="H129" s="1051"/>
      <c r="I129" s="1051"/>
      <c r="J129" s="960"/>
      <c r="K129" s="1006"/>
      <c r="L129" s="1039"/>
      <c r="M129" s="878"/>
      <c r="N129" s="878"/>
      <c r="O129" s="960">
        <v>1</v>
      </c>
      <c r="P129" s="975" t="s">
        <v>1445</v>
      </c>
      <c r="Q129" s="34"/>
      <c r="R129" s="34" t="s">
        <v>1167</v>
      </c>
      <c r="S129" s="829" t="s">
        <v>1446</v>
      </c>
      <c r="T129" s="627">
        <v>1</v>
      </c>
      <c r="U129" s="45" t="s">
        <v>51</v>
      </c>
      <c r="V129" s="297" t="s">
        <v>1183</v>
      </c>
      <c r="W129" s="297" t="s">
        <v>1183</v>
      </c>
      <c r="X129" s="297" t="s">
        <v>1183</v>
      </c>
      <c r="Y129" s="297" t="s">
        <v>1183</v>
      </c>
      <c r="Z129" s="297" t="s">
        <v>1183</v>
      </c>
      <c r="AA129" s="297" t="s">
        <v>1183</v>
      </c>
      <c r="AB129" s="297" t="s">
        <v>1183</v>
      </c>
      <c r="AC129" s="297" t="s">
        <v>1183</v>
      </c>
      <c r="AD129" s="297" t="s">
        <v>1183</v>
      </c>
      <c r="AE129" s="297" t="s">
        <v>1183</v>
      </c>
      <c r="AF129" s="297" t="s">
        <v>1183</v>
      </c>
      <c r="AG129" s="297" t="s">
        <v>1197</v>
      </c>
      <c r="AH129" s="297" t="s">
        <v>1183</v>
      </c>
      <c r="AI129" s="286" t="s">
        <v>741</v>
      </c>
      <c r="AJ129" s="286" t="s">
        <v>62</v>
      </c>
      <c r="AK129" s="286" t="s">
        <v>62</v>
      </c>
      <c r="AL129" s="286" t="s">
        <v>62</v>
      </c>
      <c r="AM129" s="286" t="s">
        <v>62</v>
      </c>
      <c r="AN129" s="286" t="s">
        <v>741</v>
      </c>
      <c r="AO129" s="286" t="s">
        <v>741</v>
      </c>
      <c r="AP129" s="286" t="s">
        <v>741</v>
      </c>
      <c r="AQ129" s="286" t="s">
        <v>62</v>
      </c>
      <c r="AR129" s="286" t="s">
        <v>62</v>
      </c>
      <c r="AS129" s="286" t="s">
        <v>741</v>
      </c>
      <c r="AT129" s="286" t="s">
        <v>47</v>
      </c>
      <c r="AU129" s="286" t="s">
        <v>1198</v>
      </c>
      <c r="AV129" s="999" t="s">
        <v>1446</v>
      </c>
      <c r="AW129" s="950" t="s">
        <v>318</v>
      </c>
      <c r="AX129" s="950">
        <v>1</v>
      </c>
      <c r="AY129" s="45" t="s">
        <v>51</v>
      </c>
      <c r="AZ129" s="947" t="s">
        <v>1183</v>
      </c>
      <c r="BA129" s="947" t="s">
        <v>1183</v>
      </c>
      <c r="BB129" s="947" t="s">
        <v>1183</v>
      </c>
      <c r="BC129" s="947" t="s">
        <v>1183</v>
      </c>
      <c r="BD129" s="947" t="s">
        <v>1183</v>
      </c>
      <c r="BE129" s="947" t="s">
        <v>1183</v>
      </c>
      <c r="BF129" s="947" t="s">
        <v>1183</v>
      </c>
      <c r="BG129" s="947" t="s">
        <v>1183</v>
      </c>
      <c r="BH129" s="947" t="s">
        <v>1183</v>
      </c>
      <c r="BI129" s="947" t="s">
        <v>1183</v>
      </c>
      <c r="BJ129" s="947" t="s">
        <v>1183</v>
      </c>
      <c r="BK129" s="947" t="s">
        <v>1197</v>
      </c>
      <c r="BL129" s="947" t="s">
        <v>1183</v>
      </c>
      <c r="BM129" s="953" t="s">
        <v>741</v>
      </c>
      <c r="BN129" s="953" t="s">
        <v>741</v>
      </c>
      <c r="BO129" s="954" t="s">
        <v>62</v>
      </c>
      <c r="BP129" s="954" t="s">
        <v>62</v>
      </c>
      <c r="BQ129" s="954" t="s">
        <v>62</v>
      </c>
      <c r="BR129" s="953" t="s">
        <v>741</v>
      </c>
      <c r="BS129" s="953" t="s">
        <v>741</v>
      </c>
      <c r="BT129" s="953" t="s">
        <v>741</v>
      </c>
      <c r="BU129" s="948" t="s">
        <v>62</v>
      </c>
      <c r="BV129" s="948" t="s">
        <v>62</v>
      </c>
      <c r="BW129" s="948" t="s">
        <v>62</v>
      </c>
      <c r="BX129" s="845" t="s">
        <v>47</v>
      </c>
      <c r="BY129" s="845" t="s">
        <v>1198</v>
      </c>
      <c r="BZ129" s="1039"/>
      <c r="CA129" s="1041"/>
      <c r="CB129" s="1040"/>
      <c r="CC129" s="997"/>
      <c r="CD129" s="561" t="s">
        <v>1184</v>
      </c>
      <c r="CE129" s="391">
        <v>0.85</v>
      </c>
      <c r="CF129" s="385" t="s">
        <v>1447</v>
      </c>
      <c r="CG129" s="392">
        <v>0.85</v>
      </c>
      <c r="CH129" s="420" t="s">
        <v>1448</v>
      </c>
      <c r="CI129" s="391">
        <v>0.39</v>
      </c>
      <c r="CJ129" s="420" t="s">
        <v>1449</v>
      </c>
      <c r="CK129" s="391">
        <v>0.4</v>
      </c>
      <c r="CL129" s="420" t="s">
        <v>1450</v>
      </c>
      <c r="CM129" s="663">
        <v>0.67</v>
      </c>
      <c r="CN129" s="678" t="s">
        <v>1451</v>
      </c>
      <c r="CO129" s="679">
        <v>0.7</v>
      </c>
      <c r="CP129" s="692" t="s">
        <v>1452</v>
      </c>
      <c r="CQ129" s="693">
        <v>0.84</v>
      </c>
      <c r="CR129" s="420" t="s">
        <v>1414</v>
      </c>
      <c r="CS129" s="391">
        <v>0.84</v>
      </c>
      <c r="CT129" s="420" t="s">
        <v>1453</v>
      </c>
      <c r="CU129" s="391">
        <v>0.84</v>
      </c>
      <c r="CV129" s="420" t="s">
        <v>1454</v>
      </c>
      <c r="CW129" s="391">
        <v>0.87</v>
      </c>
      <c r="CX129" s="841" t="s">
        <v>1455</v>
      </c>
      <c r="CY129" s="391">
        <v>0.87</v>
      </c>
      <c r="CZ129" s="863" t="s">
        <v>2626</v>
      </c>
      <c r="DA129" s="391">
        <v>1</v>
      </c>
      <c r="DB129" s="420"/>
      <c r="DC129" s="861"/>
    </row>
    <row r="130" spans="1:107" s="388" customFormat="1" ht="30" customHeight="1">
      <c r="A130" s="1050"/>
      <c r="B130" s="1043"/>
      <c r="C130" s="1043"/>
      <c r="D130" s="1043"/>
      <c r="E130" s="1043"/>
      <c r="F130" s="959"/>
      <c r="G130" s="1048"/>
      <c r="H130" s="1051"/>
      <c r="I130" s="1051"/>
      <c r="J130" s="960"/>
      <c r="K130" s="1006"/>
      <c r="L130" s="1039"/>
      <c r="M130" s="878"/>
      <c r="N130" s="878"/>
      <c r="O130" s="960"/>
      <c r="P130" s="975"/>
      <c r="Q130" s="34"/>
      <c r="R130" s="34" t="s">
        <v>1167</v>
      </c>
      <c r="S130" s="829" t="s">
        <v>1215</v>
      </c>
      <c r="T130" s="627">
        <v>0</v>
      </c>
      <c r="U130" s="844" t="s">
        <v>1169</v>
      </c>
      <c r="V130" s="297" t="s">
        <v>1183</v>
      </c>
      <c r="W130" s="297" t="s">
        <v>1183</v>
      </c>
      <c r="X130" s="297" t="s">
        <v>1183</v>
      </c>
      <c r="Y130" s="297" t="s">
        <v>1183</v>
      </c>
      <c r="Z130" s="297" t="s">
        <v>1183</v>
      </c>
      <c r="AA130" s="297" t="s">
        <v>1183</v>
      </c>
      <c r="AB130" s="297" t="s">
        <v>1183</v>
      </c>
      <c r="AC130" s="297" t="s">
        <v>1183</v>
      </c>
      <c r="AD130" s="297" t="s">
        <v>1183</v>
      </c>
      <c r="AE130" s="297" t="s">
        <v>1183</v>
      </c>
      <c r="AF130" s="297" t="s">
        <v>1183</v>
      </c>
      <c r="AG130" s="297" t="s">
        <v>1183</v>
      </c>
      <c r="AH130" s="297" t="s">
        <v>1183</v>
      </c>
      <c r="AI130" s="286" t="s">
        <v>741</v>
      </c>
      <c r="AJ130" s="286" t="s">
        <v>741</v>
      </c>
      <c r="AK130" s="286" t="s">
        <v>741</v>
      </c>
      <c r="AL130" s="286" t="s">
        <v>741</v>
      </c>
      <c r="AM130" s="286" t="s">
        <v>741</v>
      </c>
      <c r="AN130" s="286" t="s">
        <v>741</v>
      </c>
      <c r="AO130" s="286" t="s">
        <v>741</v>
      </c>
      <c r="AP130" s="286" t="s">
        <v>741</v>
      </c>
      <c r="AQ130" s="286" t="s">
        <v>741</v>
      </c>
      <c r="AR130" s="297" t="s">
        <v>1170</v>
      </c>
      <c r="AS130" s="297" t="s">
        <v>1170</v>
      </c>
      <c r="AT130" s="297" t="s">
        <v>1170</v>
      </c>
      <c r="AU130" s="297" t="s">
        <v>1170</v>
      </c>
      <c r="AV130" s="1000"/>
      <c r="AW130" s="950"/>
      <c r="AX130" s="950"/>
      <c r="AY130" s="844" t="s">
        <v>1169</v>
      </c>
      <c r="AZ130" s="947"/>
      <c r="BA130" s="947"/>
      <c r="BB130" s="947"/>
      <c r="BC130" s="947"/>
      <c r="BD130" s="947"/>
      <c r="BE130" s="947"/>
      <c r="BF130" s="947"/>
      <c r="BG130" s="947"/>
      <c r="BH130" s="947"/>
      <c r="BI130" s="947"/>
      <c r="BJ130" s="947"/>
      <c r="BK130" s="947"/>
      <c r="BL130" s="947"/>
      <c r="BM130" s="953"/>
      <c r="BN130" s="953"/>
      <c r="BO130" s="954"/>
      <c r="BP130" s="954"/>
      <c r="BQ130" s="954"/>
      <c r="BR130" s="953"/>
      <c r="BS130" s="953"/>
      <c r="BT130" s="953"/>
      <c r="BU130" s="949"/>
      <c r="BV130" s="949"/>
      <c r="BW130" s="949"/>
      <c r="BX130" s="846" t="s">
        <v>1170</v>
      </c>
      <c r="BY130" s="297" t="s">
        <v>1170</v>
      </c>
      <c r="BZ130" s="1039"/>
      <c r="CA130" s="1041"/>
      <c r="CB130" s="1040"/>
      <c r="CC130" s="997"/>
      <c r="CD130" s="561" t="s">
        <v>1184</v>
      </c>
      <c r="CE130" s="391">
        <v>0</v>
      </c>
      <c r="CF130" s="419" t="s">
        <v>1189</v>
      </c>
      <c r="CG130" s="392">
        <v>0</v>
      </c>
      <c r="CH130" s="420" t="s">
        <v>1405</v>
      </c>
      <c r="CI130" s="391">
        <v>0</v>
      </c>
      <c r="CJ130" s="420" t="s">
        <v>1456</v>
      </c>
      <c r="CK130" s="391">
        <v>0</v>
      </c>
      <c r="CL130" s="420" t="s">
        <v>1457</v>
      </c>
      <c r="CM130" s="663">
        <v>0</v>
      </c>
      <c r="CN130" s="678" t="s">
        <v>1458</v>
      </c>
      <c r="CO130" s="679">
        <v>0</v>
      </c>
      <c r="CP130" s="692" t="s">
        <v>1458</v>
      </c>
      <c r="CQ130" s="693">
        <v>0</v>
      </c>
      <c r="CR130" s="420" t="s">
        <v>1414</v>
      </c>
      <c r="CS130" s="391">
        <v>0</v>
      </c>
      <c r="CT130" s="420" t="s">
        <v>1459</v>
      </c>
      <c r="CU130" s="391">
        <v>0</v>
      </c>
      <c r="CV130" s="420" t="s">
        <v>1443</v>
      </c>
      <c r="CW130" s="391">
        <v>0</v>
      </c>
      <c r="CX130" s="841" t="s">
        <v>1460</v>
      </c>
      <c r="CY130" s="391">
        <v>0</v>
      </c>
      <c r="CZ130" s="580" t="s">
        <v>1430</v>
      </c>
      <c r="DA130" s="391">
        <v>0</v>
      </c>
      <c r="DB130" s="420"/>
      <c r="DC130" s="861"/>
    </row>
    <row r="131" spans="1:107" s="388" customFormat="1" ht="30" customHeight="1">
      <c r="A131" s="1050"/>
      <c r="B131" s="1043"/>
      <c r="C131" s="1043"/>
      <c r="D131" s="1043"/>
      <c r="E131" s="1043"/>
      <c r="F131" s="959"/>
      <c r="G131" s="1048"/>
      <c r="H131" s="1051"/>
      <c r="I131" s="1051"/>
      <c r="J131" s="960"/>
      <c r="K131" s="1006"/>
      <c r="L131" s="1039"/>
      <c r="M131" s="878"/>
      <c r="N131" s="878"/>
      <c r="O131" s="960"/>
      <c r="P131" s="975"/>
      <c r="Q131" s="34"/>
      <c r="R131" s="34" t="s">
        <v>1167</v>
      </c>
      <c r="S131" s="37" t="s">
        <v>1216</v>
      </c>
      <c r="T131" s="45">
        <v>0</v>
      </c>
      <c r="U131" s="649" t="s">
        <v>1169</v>
      </c>
      <c r="V131" s="297" t="s">
        <v>1183</v>
      </c>
      <c r="W131" s="297" t="s">
        <v>1183</v>
      </c>
      <c r="X131" s="297" t="s">
        <v>1183</v>
      </c>
      <c r="Y131" s="297" t="s">
        <v>1183</v>
      </c>
      <c r="Z131" s="297" t="s">
        <v>1183</v>
      </c>
      <c r="AA131" s="297" t="s">
        <v>1183</v>
      </c>
      <c r="AB131" s="297" t="s">
        <v>1183</v>
      </c>
      <c r="AC131" s="297" t="s">
        <v>1183</v>
      </c>
      <c r="AD131" s="297" t="s">
        <v>1183</v>
      </c>
      <c r="AE131" s="297" t="s">
        <v>1183</v>
      </c>
      <c r="AF131" s="297" t="s">
        <v>1183</v>
      </c>
      <c r="AG131" s="297" t="s">
        <v>1183</v>
      </c>
      <c r="AH131" s="297" t="s">
        <v>1183</v>
      </c>
      <c r="AI131" s="286" t="s">
        <v>741</v>
      </c>
      <c r="AJ131" s="286" t="s">
        <v>741</v>
      </c>
      <c r="AK131" s="286" t="s">
        <v>741</v>
      </c>
      <c r="AL131" s="286" t="s">
        <v>741</v>
      </c>
      <c r="AM131" s="286" t="s">
        <v>741</v>
      </c>
      <c r="AN131" s="286" t="s">
        <v>741</v>
      </c>
      <c r="AO131" s="286" t="s">
        <v>741</v>
      </c>
      <c r="AP131" s="286" t="s">
        <v>741</v>
      </c>
      <c r="AQ131" s="297" t="s">
        <v>1170</v>
      </c>
      <c r="AR131" s="297" t="s">
        <v>1170</v>
      </c>
      <c r="AS131" s="297" t="s">
        <v>1170</v>
      </c>
      <c r="AT131" s="297" t="s">
        <v>1170</v>
      </c>
      <c r="AU131" s="297" t="s">
        <v>1170</v>
      </c>
      <c r="AV131" s="1000"/>
      <c r="AW131" s="950"/>
      <c r="AX131" s="950"/>
      <c r="AY131" s="649" t="s">
        <v>1169</v>
      </c>
      <c r="AZ131" s="947"/>
      <c r="BA131" s="947"/>
      <c r="BB131" s="947"/>
      <c r="BC131" s="947"/>
      <c r="BD131" s="947"/>
      <c r="BE131" s="947"/>
      <c r="BF131" s="947"/>
      <c r="BG131" s="947"/>
      <c r="BH131" s="947"/>
      <c r="BI131" s="947"/>
      <c r="BJ131" s="947"/>
      <c r="BK131" s="947"/>
      <c r="BL131" s="947"/>
      <c r="BM131" s="953"/>
      <c r="BN131" s="953"/>
      <c r="BO131" s="954"/>
      <c r="BP131" s="954"/>
      <c r="BQ131" s="954"/>
      <c r="BR131" s="953"/>
      <c r="BS131" s="953"/>
      <c r="BT131" s="953"/>
      <c r="BU131" s="297" t="s">
        <v>1170</v>
      </c>
      <c r="BV131" s="297" t="s">
        <v>1170</v>
      </c>
      <c r="BW131" s="297" t="s">
        <v>1170</v>
      </c>
      <c r="BX131" s="297" t="s">
        <v>1170</v>
      </c>
      <c r="BY131" s="297" t="s">
        <v>1170</v>
      </c>
      <c r="BZ131" s="1039"/>
      <c r="CA131" s="1041"/>
      <c r="CB131" s="1040"/>
      <c r="CC131" s="997"/>
      <c r="CD131" s="561" t="s">
        <v>1184</v>
      </c>
      <c r="CE131" s="391">
        <v>0</v>
      </c>
      <c r="CF131" s="419" t="s">
        <v>1189</v>
      </c>
      <c r="CG131" s="392">
        <v>0</v>
      </c>
      <c r="CH131" s="420" t="s">
        <v>1405</v>
      </c>
      <c r="CI131" s="391">
        <v>0</v>
      </c>
      <c r="CJ131" s="420" t="s">
        <v>1456</v>
      </c>
      <c r="CK131" s="391">
        <v>0</v>
      </c>
      <c r="CL131" s="420" t="s">
        <v>1457</v>
      </c>
      <c r="CM131" s="663">
        <v>0</v>
      </c>
      <c r="CN131" s="678" t="s">
        <v>1458</v>
      </c>
      <c r="CO131" s="679">
        <v>0</v>
      </c>
      <c r="CP131" s="692" t="s">
        <v>1458</v>
      </c>
      <c r="CQ131" s="693">
        <v>0</v>
      </c>
      <c r="CR131" s="420" t="s">
        <v>1414</v>
      </c>
      <c r="CS131" s="391">
        <v>0</v>
      </c>
      <c r="CT131" s="420" t="s">
        <v>1323</v>
      </c>
      <c r="CU131" s="391">
        <v>0</v>
      </c>
      <c r="CV131" s="420" t="s">
        <v>1443</v>
      </c>
      <c r="CW131" s="391">
        <v>0</v>
      </c>
      <c r="CX131" s="841" t="s">
        <v>1460</v>
      </c>
      <c r="CY131" s="391">
        <v>0</v>
      </c>
      <c r="CZ131" s="580" t="s">
        <v>1430</v>
      </c>
      <c r="DA131" s="391">
        <v>0</v>
      </c>
      <c r="DB131" s="420"/>
      <c r="DC131" s="861"/>
    </row>
    <row r="132" spans="1:107" s="388" customFormat="1" ht="30" customHeight="1">
      <c r="A132" s="1050"/>
      <c r="B132" s="1043"/>
      <c r="C132" s="1043"/>
      <c r="D132" s="1043"/>
      <c r="E132" s="1043"/>
      <c r="F132" s="959"/>
      <c r="G132" s="1048"/>
      <c r="H132" s="1051"/>
      <c r="I132" s="1051"/>
      <c r="J132" s="960"/>
      <c r="K132" s="1006"/>
      <c r="L132" s="1039"/>
      <c r="M132" s="878"/>
      <c r="N132" s="878"/>
      <c r="O132" s="960"/>
      <c r="P132" s="975"/>
      <c r="Q132" s="34"/>
      <c r="R132" s="34" t="s">
        <v>1167</v>
      </c>
      <c r="S132" s="37" t="s">
        <v>1196</v>
      </c>
      <c r="T132" s="45">
        <v>0</v>
      </c>
      <c r="U132" s="649" t="s">
        <v>1169</v>
      </c>
      <c r="V132" s="297" t="s">
        <v>1183</v>
      </c>
      <c r="W132" s="297" t="s">
        <v>1183</v>
      </c>
      <c r="X132" s="297" t="s">
        <v>1183</v>
      </c>
      <c r="Y132" s="297" t="s">
        <v>1183</v>
      </c>
      <c r="Z132" s="297" t="s">
        <v>1183</v>
      </c>
      <c r="AA132" s="297" t="s">
        <v>1183</v>
      </c>
      <c r="AB132" s="297" t="s">
        <v>1183</v>
      </c>
      <c r="AC132" s="297" t="s">
        <v>1183</v>
      </c>
      <c r="AD132" s="297" t="s">
        <v>1183</v>
      </c>
      <c r="AE132" s="297" t="s">
        <v>1183</v>
      </c>
      <c r="AF132" s="297" t="s">
        <v>1183</v>
      </c>
      <c r="AG132" s="297" t="s">
        <v>1183</v>
      </c>
      <c r="AH132" s="297" t="s">
        <v>1183</v>
      </c>
      <c r="AI132" s="286" t="s">
        <v>741</v>
      </c>
      <c r="AJ132" s="286" t="s">
        <v>741</v>
      </c>
      <c r="AK132" s="286" t="s">
        <v>741</v>
      </c>
      <c r="AL132" s="286" t="s">
        <v>741</v>
      </c>
      <c r="AM132" s="286" t="s">
        <v>741</v>
      </c>
      <c r="AN132" s="286" t="s">
        <v>741</v>
      </c>
      <c r="AO132" s="286" t="s">
        <v>741</v>
      </c>
      <c r="AP132" s="286" t="s">
        <v>741</v>
      </c>
      <c r="AQ132" s="297" t="s">
        <v>1170</v>
      </c>
      <c r="AR132" s="297" t="s">
        <v>1170</v>
      </c>
      <c r="AS132" s="297" t="s">
        <v>1170</v>
      </c>
      <c r="AT132" s="297" t="s">
        <v>1170</v>
      </c>
      <c r="AU132" s="297" t="s">
        <v>1170</v>
      </c>
      <c r="AV132" s="1001"/>
      <c r="AW132" s="950"/>
      <c r="AX132" s="950"/>
      <c r="AY132" s="649" t="s">
        <v>1169</v>
      </c>
      <c r="AZ132" s="947"/>
      <c r="BA132" s="947"/>
      <c r="BB132" s="947"/>
      <c r="BC132" s="947"/>
      <c r="BD132" s="947"/>
      <c r="BE132" s="947"/>
      <c r="BF132" s="947"/>
      <c r="BG132" s="947"/>
      <c r="BH132" s="947"/>
      <c r="BI132" s="947"/>
      <c r="BJ132" s="947"/>
      <c r="BK132" s="947"/>
      <c r="BL132" s="947"/>
      <c r="BM132" s="953"/>
      <c r="BN132" s="953"/>
      <c r="BO132" s="954"/>
      <c r="BP132" s="954"/>
      <c r="BQ132" s="954"/>
      <c r="BR132" s="953"/>
      <c r="BS132" s="953"/>
      <c r="BT132" s="953"/>
      <c r="BU132" s="297" t="s">
        <v>1170</v>
      </c>
      <c r="BV132" s="297" t="s">
        <v>1170</v>
      </c>
      <c r="BW132" s="297" t="s">
        <v>1170</v>
      </c>
      <c r="BX132" s="297" t="s">
        <v>1170</v>
      </c>
      <c r="BY132" s="297" t="s">
        <v>1170</v>
      </c>
      <c r="BZ132" s="1039"/>
      <c r="CA132" s="1041"/>
      <c r="CB132" s="1040"/>
      <c r="CC132" s="997"/>
      <c r="CD132" s="561" t="s">
        <v>1184</v>
      </c>
      <c r="CE132" s="391">
        <v>0</v>
      </c>
      <c r="CF132" s="419" t="s">
        <v>1189</v>
      </c>
      <c r="CG132" s="392">
        <v>0</v>
      </c>
      <c r="CH132" s="420" t="s">
        <v>1405</v>
      </c>
      <c r="CI132" s="391">
        <v>0</v>
      </c>
      <c r="CJ132" s="420" t="s">
        <v>1456</v>
      </c>
      <c r="CK132" s="391">
        <v>0</v>
      </c>
      <c r="CL132" s="420" t="s">
        <v>1457</v>
      </c>
      <c r="CM132" s="663">
        <v>0</v>
      </c>
      <c r="CN132" s="678" t="s">
        <v>1458</v>
      </c>
      <c r="CO132" s="679">
        <v>0</v>
      </c>
      <c r="CP132" s="692" t="s">
        <v>1458</v>
      </c>
      <c r="CQ132" s="693">
        <v>0</v>
      </c>
      <c r="CR132" s="420" t="s">
        <v>1414</v>
      </c>
      <c r="CS132" s="391">
        <v>0</v>
      </c>
      <c r="CT132" s="420" t="s">
        <v>1323</v>
      </c>
      <c r="CU132" s="391">
        <v>0</v>
      </c>
      <c r="CV132" s="420" t="s">
        <v>1443</v>
      </c>
      <c r="CW132" s="391">
        <v>0</v>
      </c>
      <c r="CX132" s="841" t="s">
        <v>1460</v>
      </c>
      <c r="CY132" s="391">
        <v>0</v>
      </c>
      <c r="CZ132" s="580" t="s">
        <v>1430</v>
      </c>
      <c r="DA132" s="391">
        <v>0</v>
      </c>
      <c r="DB132" s="420"/>
      <c r="DC132" s="861"/>
    </row>
    <row r="133" spans="1:107" s="388" customFormat="1" ht="30" customHeight="1">
      <c r="A133" s="1050" t="s">
        <v>1461</v>
      </c>
      <c r="B133" s="1043"/>
      <c r="C133" s="1043"/>
      <c r="D133" s="1043"/>
      <c r="E133" s="1043"/>
      <c r="F133" s="959"/>
      <c r="G133" s="1048"/>
      <c r="H133" s="1051"/>
      <c r="I133" s="1051"/>
      <c r="J133" s="960"/>
      <c r="K133" s="1006"/>
      <c r="L133" s="1039"/>
      <c r="M133" s="878"/>
      <c r="N133" s="878"/>
      <c r="O133" s="960">
        <v>1</v>
      </c>
      <c r="P133" s="960" t="s">
        <v>1462</v>
      </c>
      <c r="Q133" s="34"/>
      <c r="R133" s="34" t="s">
        <v>1167</v>
      </c>
      <c r="S133" s="37" t="s">
        <v>1216</v>
      </c>
      <c r="T133" s="45">
        <v>0.67</v>
      </c>
      <c r="U133" s="45" t="s">
        <v>1210</v>
      </c>
      <c r="V133" s="297" t="s">
        <v>1183</v>
      </c>
      <c r="W133" s="297" t="s">
        <v>1197</v>
      </c>
      <c r="X133" s="297" t="s">
        <v>1183</v>
      </c>
      <c r="Y133" s="297" t="s">
        <v>1183</v>
      </c>
      <c r="Z133" s="297" t="s">
        <v>1183</v>
      </c>
      <c r="AA133" s="297" t="s">
        <v>1183</v>
      </c>
      <c r="AB133" s="297" t="s">
        <v>1183</v>
      </c>
      <c r="AC133" s="297" t="s">
        <v>1183</v>
      </c>
      <c r="AD133" s="297" t="s">
        <v>1183</v>
      </c>
      <c r="AE133" s="297" t="s">
        <v>1183</v>
      </c>
      <c r="AF133" s="297" t="s">
        <v>1183</v>
      </c>
      <c r="AG133" s="297" t="s">
        <v>1183</v>
      </c>
      <c r="AH133" s="297" t="s">
        <v>1183</v>
      </c>
      <c r="AI133" s="286" t="s">
        <v>741</v>
      </c>
      <c r="AJ133" s="286" t="s">
        <v>47</v>
      </c>
      <c r="AK133" s="286" t="s">
        <v>1198</v>
      </c>
      <c r="AL133" s="286" t="s">
        <v>1198</v>
      </c>
      <c r="AM133" s="286" t="s">
        <v>1198</v>
      </c>
      <c r="AN133" s="286" t="s">
        <v>1198</v>
      </c>
      <c r="AO133" s="286" t="s">
        <v>1198</v>
      </c>
      <c r="AP133" s="286" t="s">
        <v>1198</v>
      </c>
      <c r="AQ133" s="286" t="s">
        <v>1198</v>
      </c>
      <c r="AR133" s="286" t="s">
        <v>1198</v>
      </c>
      <c r="AS133" s="286" t="s">
        <v>1198</v>
      </c>
      <c r="AT133" s="286" t="s">
        <v>1198</v>
      </c>
      <c r="AU133" s="286" t="s">
        <v>1198</v>
      </c>
      <c r="AV133" s="963" t="s">
        <v>1199</v>
      </c>
      <c r="AW133" s="950" t="s">
        <v>318</v>
      </c>
      <c r="AX133" s="950">
        <v>1</v>
      </c>
      <c r="AY133" s="961" t="str">
        <f>+U134</f>
        <v>Marzo</v>
      </c>
      <c r="AZ133" s="947" t="s">
        <v>1183</v>
      </c>
      <c r="BA133" s="947" t="s">
        <v>1183</v>
      </c>
      <c r="BB133" s="947" t="s">
        <v>1197</v>
      </c>
      <c r="BC133" s="947" t="s">
        <v>1183</v>
      </c>
      <c r="BD133" s="947" t="s">
        <v>1183</v>
      </c>
      <c r="BE133" s="947" t="s">
        <v>1183</v>
      </c>
      <c r="BF133" s="947" t="s">
        <v>1183</v>
      </c>
      <c r="BG133" s="947" t="s">
        <v>1183</v>
      </c>
      <c r="BH133" s="947" t="s">
        <v>1183</v>
      </c>
      <c r="BI133" s="947" t="s">
        <v>1183</v>
      </c>
      <c r="BJ133" s="947" t="s">
        <v>1183</v>
      </c>
      <c r="BK133" s="947" t="s">
        <v>1183</v>
      </c>
      <c r="BL133" s="947" t="s">
        <v>1183</v>
      </c>
      <c r="BM133" s="1059" t="s">
        <v>62</v>
      </c>
      <c r="BN133" s="1059" t="s">
        <v>47</v>
      </c>
      <c r="BO133" s="1059" t="s">
        <v>1198</v>
      </c>
      <c r="BP133" s="948" t="s">
        <v>1198</v>
      </c>
      <c r="BQ133" s="948" t="s">
        <v>1198</v>
      </c>
      <c r="BR133" s="948" t="s">
        <v>1198</v>
      </c>
      <c r="BS133" s="948" t="s">
        <v>1198</v>
      </c>
      <c r="BT133" s="953" t="s">
        <v>741</v>
      </c>
      <c r="BU133" s="948" t="s">
        <v>1198</v>
      </c>
      <c r="BV133" s="948" t="s">
        <v>1198</v>
      </c>
      <c r="BW133" s="948" t="s">
        <v>1198</v>
      </c>
      <c r="BX133" s="948" t="s">
        <v>1198</v>
      </c>
      <c r="BY133" s="948" t="s">
        <v>1198</v>
      </c>
      <c r="BZ133" s="1039"/>
      <c r="CA133" s="1041"/>
      <c r="CB133" s="1040"/>
      <c r="CC133" s="997"/>
      <c r="CD133" s="561" t="s">
        <v>1463</v>
      </c>
      <c r="CE133" s="391">
        <v>1</v>
      </c>
      <c r="CF133" s="419" t="s">
        <v>1464</v>
      </c>
      <c r="CG133" s="392">
        <v>1</v>
      </c>
      <c r="CH133" s="420" t="s">
        <v>1464</v>
      </c>
      <c r="CI133" s="391">
        <v>1</v>
      </c>
      <c r="CJ133" s="420" t="s">
        <v>1464</v>
      </c>
      <c r="CK133" s="391">
        <v>1</v>
      </c>
      <c r="CL133" s="420" t="s">
        <v>1464</v>
      </c>
      <c r="CM133" s="663">
        <v>1</v>
      </c>
      <c r="CN133" s="678" t="s">
        <v>1464</v>
      </c>
      <c r="CO133" s="679">
        <v>1</v>
      </c>
      <c r="CP133" s="692" t="s">
        <v>1464</v>
      </c>
      <c r="CQ133" s="693">
        <v>1</v>
      </c>
      <c r="CR133" s="420" t="s">
        <v>1464</v>
      </c>
      <c r="CS133" s="391">
        <v>1</v>
      </c>
      <c r="CT133" s="420" t="s">
        <v>1464</v>
      </c>
      <c r="CU133" s="391">
        <v>1</v>
      </c>
      <c r="CV133" s="420" t="s">
        <v>1464</v>
      </c>
      <c r="CW133" s="391">
        <v>1</v>
      </c>
      <c r="CX133" s="841" t="s">
        <v>1464</v>
      </c>
      <c r="CY133" s="391">
        <v>1</v>
      </c>
      <c r="CZ133" s="841" t="s">
        <v>1464</v>
      </c>
      <c r="DA133" s="391">
        <v>1</v>
      </c>
      <c r="DB133" s="420"/>
      <c r="DC133" s="861"/>
    </row>
    <row r="134" spans="1:107" s="388" customFormat="1" ht="30" customHeight="1">
      <c r="A134" s="1050"/>
      <c r="B134" s="1043"/>
      <c r="C134" s="1043"/>
      <c r="D134" s="1043"/>
      <c r="E134" s="1043"/>
      <c r="F134" s="959"/>
      <c r="G134" s="1048"/>
      <c r="H134" s="1051"/>
      <c r="I134" s="1051"/>
      <c r="J134" s="960"/>
      <c r="K134" s="1006"/>
      <c r="L134" s="1039"/>
      <c r="M134" s="878"/>
      <c r="N134" s="878"/>
      <c r="O134" s="960"/>
      <c r="P134" s="960"/>
      <c r="Q134" s="34"/>
      <c r="R134" s="34" t="s">
        <v>1167</v>
      </c>
      <c r="S134" s="37" t="s">
        <v>1196</v>
      </c>
      <c r="T134" s="45">
        <v>0.33</v>
      </c>
      <c r="U134" s="45" t="s">
        <v>565</v>
      </c>
      <c r="V134" s="297" t="s">
        <v>1183</v>
      </c>
      <c r="W134" s="297" t="s">
        <v>1183</v>
      </c>
      <c r="X134" s="297" t="s">
        <v>1197</v>
      </c>
      <c r="Y134" s="297" t="s">
        <v>1183</v>
      </c>
      <c r="Z134" s="297" t="s">
        <v>1183</v>
      </c>
      <c r="AA134" s="297" t="s">
        <v>1183</v>
      </c>
      <c r="AB134" s="297" t="s">
        <v>1183</v>
      </c>
      <c r="AC134" s="297" t="s">
        <v>1183</v>
      </c>
      <c r="AD134" s="297" t="s">
        <v>1183</v>
      </c>
      <c r="AE134" s="297" t="s">
        <v>1183</v>
      </c>
      <c r="AF134" s="297" t="s">
        <v>1183</v>
      </c>
      <c r="AG134" s="297" t="s">
        <v>1183</v>
      </c>
      <c r="AH134" s="297" t="s">
        <v>1183</v>
      </c>
      <c r="AI134" s="286" t="s">
        <v>741</v>
      </c>
      <c r="AJ134" s="286" t="s">
        <v>47</v>
      </c>
      <c r="AK134" s="286" t="s">
        <v>1198</v>
      </c>
      <c r="AL134" s="286" t="s">
        <v>1198</v>
      </c>
      <c r="AM134" s="286" t="s">
        <v>1198</v>
      </c>
      <c r="AN134" s="286" t="s">
        <v>1198</v>
      </c>
      <c r="AO134" s="286" t="s">
        <v>1198</v>
      </c>
      <c r="AP134" s="286" t="s">
        <v>1198</v>
      </c>
      <c r="AQ134" s="286" t="s">
        <v>1198</v>
      </c>
      <c r="AR134" s="286" t="s">
        <v>1198</v>
      </c>
      <c r="AS134" s="286" t="s">
        <v>1198</v>
      </c>
      <c r="AT134" s="286" t="s">
        <v>1198</v>
      </c>
      <c r="AU134" s="286" t="s">
        <v>1198</v>
      </c>
      <c r="AV134" s="963"/>
      <c r="AW134" s="950"/>
      <c r="AX134" s="950"/>
      <c r="AY134" s="962"/>
      <c r="AZ134" s="947"/>
      <c r="BA134" s="947"/>
      <c r="BB134" s="947"/>
      <c r="BC134" s="947"/>
      <c r="BD134" s="947"/>
      <c r="BE134" s="947"/>
      <c r="BF134" s="947"/>
      <c r="BG134" s="947"/>
      <c r="BH134" s="947"/>
      <c r="BI134" s="947"/>
      <c r="BJ134" s="947"/>
      <c r="BK134" s="947"/>
      <c r="BL134" s="947"/>
      <c r="BM134" s="1060"/>
      <c r="BN134" s="1060"/>
      <c r="BO134" s="1060"/>
      <c r="BP134" s="949"/>
      <c r="BQ134" s="949"/>
      <c r="BR134" s="949"/>
      <c r="BS134" s="949"/>
      <c r="BT134" s="953"/>
      <c r="BU134" s="949"/>
      <c r="BV134" s="949"/>
      <c r="BW134" s="949"/>
      <c r="BX134" s="949"/>
      <c r="BY134" s="949"/>
      <c r="BZ134" s="1039"/>
      <c r="CA134" s="1041"/>
      <c r="CB134" s="1040"/>
      <c r="CC134" s="997"/>
      <c r="CD134" s="561" t="s">
        <v>1463</v>
      </c>
      <c r="CE134" s="391">
        <v>1</v>
      </c>
      <c r="CF134" s="419" t="s">
        <v>1464</v>
      </c>
      <c r="CG134" s="392">
        <v>1</v>
      </c>
      <c r="CH134" s="420" t="s">
        <v>1464</v>
      </c>
      <c r="CI134" s="391">
        <v>1</v>
      </c>
      <c r="CJ134" s="420" t="s">
        <v>1464</v>
      </c>
      <c r="CK134" s="391">
        <v>1</v>
      </c>
      <c r="CL134" s="420" t="s">
        <v>1464</v>
      </c>
      <c r="CM134" s="663">
        <v>1</v>
      </c>
      <c r="CN134" s="678" t="s">
        <v>1464</v>
      </c>
      <c r="CO134" s="679">
        <v>1</v>
      </c>
      <c r="CP134" s="692" t="s">
        <v>1464</v>
      </c>
      <c r="CQ134" s="693">
        <v>1</v>
      </c>
      <c r="CR134" s="420" t="s">
        <v>1464</v>
      </c>
      <c r="CS134" s="391">
        <v>1</v>
      </c>
      <c r="CT134" s="420" t="s">
        <v>1464</v>
      </c>
      <c r="CU134" s="391">
        <v>1</v>
      </c>
      <c r="CV134" s="420" t="s">
        <v>1464</v>
      </c>
      <c r="CW134" s="391">
        <v>1</v>
      </c>
      <c r="CX134" s="841" t="s">
        <v>1464</v>
      </c>
      <c r="CY134" s="391">
        <v>1</v>
      </c>
      <c r="CZ134" s="841" t="s">
        <v>1464</v>
      </c>
      <c r="DA134" s="391">
        <v>1</v>
      </c>
      <c r="DB134" s="420"/>
      <c r="DC134" s="861"/>
    </row>
    <row r="135" spans="1:107" s="388" customFormat="1" ht="30" customHeight="1">
      <c r="A135" s="1050" t="s">
        <v>1465</v>
      </c>
      <c r="B135" s="1043"/>
      <c r="C135" s="1043"/>
      <c r="D135" s="1043"/>
      <c r="E135" s="1043"/>
      <c r="F135" s="959"/>
      <c r="G135" s="1048"/>
      <c r="H135" s="1051"/>
      <c r="I135" s="1051"/>
      <c r="J135" s="960"/>
      <c r="K135" s="1006"/>
      <c r="L135" s="1039"/>
      <c r="M135" s="878"/>
      <c r="N135" s="878"/>
      <c r="O135" s="960">
        <v>1</v>
      </c>
      <c r="P135" s="975" t="s">
        <v>1466</v>
      </c>
      <c r="Q135" s="34"/>
      <c r="R135" s="34" t="s">
        <v>1167</v>
      </c>
      <c r="S135" s="37" t="s">
        <v>1209</v>
      </c>
      <c r="T135" s="45">
        <v>0.18</v>
      </c>
      <c r="U135" s="45" t="s">
        <v>624</v>
      </c>
      <c r="V135" s="297" t="s">
        <v>1183</v>
      </c>
      <c r="W135" s="297" t="s">
        <v>1183</v>
      </c>
      <c r="X135" s="297" t="s">
        <v>1183</v>
      </c>
      <c r="Y135" s="297" t="s">
        <v>1183</v>
      </c>
      <c r="Z135" s="297" t="s">
        <v>1183</v>
      </c>
      <c r="AA135" s="297" t="s">
        <v>1183</v>
      </c>
      <c r="AB135" s="297" t="s">
        <v>1197</v>
      </c>
      <c r="AC135" s="297" t="s">
        <v>1183</v>
      </c>
      <c r="AD135" s="297" t="s">
        <v>1183</v>
      </c>
      <c r="AE135" s="297" t="s">
        <v>1183</v>
      </c>
      <c r="AF135" s="297" t="s">
        <v>1183</v>
      </c>
      <c r="AG135" s="297" t="s">
        <v>1183</v>
      </c>
      <c r="AH135" s="297" t="s">
        <v>1183</v>
      </c>
      <c r="AI135" s="286" t="s">
        <v>62</v>
      </c>
      <c r="AJ135" s="286" t="s">
        <v>62</v>
      </c>
      <c r="AK135" s="286" t="s">
        <v>62</v>
      </c>
      <c r="AL135" s="286" t="s">
        <v>62</v>
      </c>
      <c r="AM135" s="286" t="s">
        <v>62</v>
      </c>
      <c r="AN135" s="286" t="s">
        <v>741</v>
      </c>
      <c r="AO135" s="286" t="s">
        <v>47</v>
      </c>
      <c r="AP135" s="286" t="s">
        <v>1198</v>
      </c>
      <c r="AQ135" s="286" t="s">
        <v>1198</v>
      </c>
      <c r="AR135" s="286" t="s">
        <v>1198</v>
      </c>
      <c r="AS135" s="286" t="s">
        <v>1198</v>
      </c>
      <c r="AT135" s="286" t="s">
        <v>1198</v>
      </c>
      <c r="AU135" s="286" t="s">
        <v>1198</v>
      </c>
      <c r="AV135" s="999" t="s">
        <v>1467</v>
      </c>
      <c r="AW135" s="950" t="s">
        <v>318</v>
      </c>
      <c r="AX135" s="950">
        <v>1</v>
      </c>
      <c r="AY135" s="45" t="s">
        <v>624</v>
      </c>
      <c r="AZ135" s="947" t="s">
        <v>1183</v>
      </c>
      <c r="BA135" s="947" t="s">
        <v>1183</v>
      </c>
      <c r="BB135" s="947" t="s">
        <v>1183</v>
      </c>
      <c r="BC135" s="947" t="s">
        <v>1183</v>
      </c>
      <c r="BD135" s="947" t="s">
        <v>1183</v>
      </c>
      <c r="BE135" s="947" t="s">
        <v>1183</v>
      </c>
      <c r="BF135" s="947" t="s">
        <v>1183</v>
      </c>
      <c r="BG135" s="947" t="s">
        <v>1183</v>
      </c>
      <c r="BH135" s="947" t="s">
        <v>1183</v>
      </c>
      <c r="BI135" s="947" t="s">
        <v>1183</v>
      </c>
      <c r="BJ135" s="947" t="s">
        <v>1183</v>
      </c>
      <c r="BK135" s="947" t="s">
        <v>1197</v>
      </c>
      <c r="BL135" s="947" t="s">
        <v>1183</v>
      </c>
      <c r="BM135" s="1059" t="s">
        <v>62</v>
      </c>
      <c r="BN135" s="953" t="s">
        <v>741</v>
      </c>
      <c r="BO135" s="954" t="s">
        <v>62</v>
      </c>
      <c r="BP135" s="954" t="s">
        <v>62</v>
      </c>
      <c r="BQ135" s="954" t="s">
        <v>62</v>
      </c>
      <c r="BR135" s="953" t="s">
        <v>741</v>
      </c>
      <c r="BS135" s="953" t="s">
        <v>741</v>
      </c>
      <c r="BT135" s="953" t="s">
        <v>741</v>
      </c>
      <c r="BU135" s="948" t="s">
        <v>62</v>
      </c>
      <c r="BV135" s="948" t="s">
        <v>62</v>
      </c>
      <c r="BW135" s="948" t="s">
        <v>62</v>
      </c>
      <c r="BX135" s="948" t="s">
        <v>47</v>
      </c>
      <c r="BY135" s="948" t="s">
        <v>1198</v>
      </c>
      <c r="BZ135" s="1039"/>
      <c r="CA135" s="1041"/>
      <c r="CB135" s="1040"/>
      <c r="CC135" s="997"/>
      <c r="CD135" s="561" t="s">
        <v>1468</v>
      </c>
      <c r="CE135" s="391">
        <v>0.54</v>
      </c>
      <c r="CF135" s="385" t="s">
        <v>1469</v>
      </c>
      <c r="CG135" s="392">
        <v>0.62</v>
      </c>
      <c r="CH135" s="420" t="s">
        <v>1470</v>
      </c>
      <c r="CI135" s="391">
        <v>0.85</v>
      </c>
      <c r="CJ135" s="420" t="s">
        <v>1471</v>
      </c>
      <c r="CK135" s="391">
        <v>0.9</v>
      </c>
      <c r="CL135" s="420" t="s">
        <v>1472</v>
      </c>
      <c r="CM135" s="663">
        <v>0.95</v>
      </c>
      <c r="CN135" s="678" t="s">
        <v>1473</v>
      </c>
      <c r="CO135" s="679">
        <v>0.96</v>
      </c>
      <c r="CP135" s="692" t="s">
        <v>1474</v>
      </c>
      <c r="CQ135" s="693">
        <v>1</v>
      </c>
      <c r="CR135" s="420" t="s">
        <v>1474</v>
      </c>
      <c r="CS135" s="391">
        <v>1</v>
      </c>
      <c r="CT135" s="420" t="s">
        <v>1475</v>
      </c>
      <c r="CU135" s="391">
        <v>1</v>
      </c>
      <c r="CV135" s="420" t="s">
        <v>1475</v>
      </c>
      <c r="CW135" s="391">
        <v>1</v>
      </c>
      <c r="CX135" s="841" t="s">
        <v>1476</v>
      </c>
      <c r="CY135" s="391">
        <v>1</v>
      </c>
      <c r="CZ135" s="580" t="s">
        <v>1476</v>
      </c>
      <c r="DA135" s="861">
        <v>1</v>
      </c>
      <c r="DB135" s="420"/>
      <c r="DC135" s="861"/>
    </row>
    <row r="136" spans="1:107" s="388" customFormat="1" ht="30" customHeight="1">
      <c r="A136" s="1050"/>
      <c r="B136" s="1043"/>
      <c r="C136" s="1043"/>
      <c r="D136" s="1043"/>
      <c r="E136" s="1043"/>
      <c r="F136" s="959"/>
      <c r="G136" s="1048"/>
      <c r="H136" s="1051"/>
      <c r="I136" s="1051"/>
      <c r="J136" s="960"/>
      <c r="K136" s="1006"/>
      <c r="L136" s="1039"/>
      <c r="M136" s="878"/>
      <c r="N136" s="878"/>
      <c r="O136" s="960"/>
      <c r="P136" s="975"/>
      <c r="Q136" s="34"/>
      <c r="R136" s="34" t="s">
        <v>1167</v>
      </c>
      <c r="S136" s="37" t="s">
        <v>1215</v>
      </c>
      <c r="T136" s="45">
        <v>0.32</v>
      </c>
      <c r="U136" s="45" t="s">
        <v>624</v>
      </c>
      <c r="V136" s="297" t="s">
        <v>1183</v>
      </c>
      <c r="W136" s="297" t="s">
        <v>1183</v>
      </c>
      <c r="X136" s="297" t="s">
        <v>1183</v>
      </c>
      <c r="Y136" s="297" t="s">
        <v>1183</v>
      </c>
      <c r="Z136" s="297" t="s">
        <v>1183</v>
      </c>
      <c r="AA136" s="297" t="s">
        <v>1183</v>
      </c>
      <c r="AB136" s="297" t="s">
        <v>1183</v>
      </c>
      <c r="AC136" s="297" t="s">
        <v>1197</v>
      </c>
      <c r="AD136" s="297" t="s">
        <v>1183</v>
      </c>
      <c r="AE136" s="297" t="s">
        <v>1183</v>
      </c>
      <c r="AF136" s="297" t="s">
        <v>1183</v>
      </c>
      <c r="AG136" s="297" t="s">
        <v>1183</v>
      </c>
      <c r="AH136" s="297" t="s">
        <v>1183</v>
      </c>
      <c r="AI136" s="286" t="s">
        <v>741</v>
      </c>
      <c r="AJ136" s="286" t="s">
        <v>741</v>
      </c>
      <c r="AK136" s="286" t="s">
        <v>741</v>
      </c>
      <c r="AL136" s="286" t="s">
        <v>741</v>
      </c>
      <c r="AM136" s="286" t="s">
        <v>62</v>
      </c>
      <c r="AN136" s="286" t="s">
        <v>741</v>
      </c>
      <c r="AO136" s="286" t="s">
        <v>47</v>
      </c>
      <c r="AP136" s="286" t="s">
        <v>1198</v>
      </c>
      <c r="AQ136" s="286" t="s">
        <v>1198</v>
      </c>
      <c r="AR136" s="286" t="s">
        <v>1198</v>
      </c>
      <c r="AS136" s="286" t="s">
        <v>1198</v>
      </c>
      <c r="AT136" s="286" t="s">
        <v>1198</v>
      </c>
      <c r="AU136" s="286" t="s">
        <v>1198</v>
      </c>
      <c r="AV136" s="1000"/>
      <c r="AW136" s="950"/>
      <c r="AX136" s="950"/>
      <c r="AY136" s="45" t="s">
        <v>624</v>
      </c>
      <c r="AZ136" s="947"/>
      <c r="BA136" s="947"/>
      <c r="BB136" s="947"/>
      <c r="BC136" s="947"/>
      <c r="BD136" s="947"/>
      <c r="BE136" s="947"/>
      <c r="BF136" s="947"/>
      <c r="BG136" s="947"/>
      <c r="BH136" s="947"/>
      <c r="BI136" s="947"/>
      <c r="BJ136" s="947"/>
      <c r="BK136" s="947"/>
      <c r="BL136" s="947"/>
      <c r="BM136" s="1061"/>
      <c r="BN136" s="953"/>
      <c r="BO136" s="954"/>
      <c r="BP136" s="954"/>
      <c r="BQ136" s="954"/>
      <c r="BR136" s="953"/>
      <c r="BS136" s="953"/>
      <c r="BT136" s="953"/>
      <c r="BU136" s="1036"/>
      <c r="BV136" s="1036"/>
      <c r="BW136" s="1036"/>
      <c r="BX136" s="1036"/>
      <c r="BY136" s="1036"/>
      <c r="BZ136" s="1039"/>
      <c r="CA136" s="1041"/>
      <c r="CB136" s="1040"/>
      <c r="CC136" s="997"/>
      <c r="CD136" s="561" t="s">
        <v>1184</v>
      </c>
      <c r="CE136" s="391">
        <v>0</v>
      </c>
      <c r="CF136" s="419" t="s">
        <v>1189</v>
      </c>
      <c r="CG136" s="392">
        <v>0</v>
      </c>
      <c r="CH136" s="420" t="s">
        <v>1405</v>
      </c>
      <c r="CI136" s="391">
        <v>0</v>
      </c>
      <c r="CJ136" s="420" t="s">
        <v>1190</v>
      </c>
      <c r="CK136" s="391">
        <v>0</v>
      </c>
      <c r="CL136" s="420" t="s">
        <v>1477</v>
      </c>
      <c r="CM136" s="663">
        <v>0.1</v>
      </c>
      <c r="CN136" s="678" t="s">
        <v>1478</v>
      </c>
      <c r="CO136" s="679">
        <v>0.15</v>
      </c>
      <c r="CP136" s="692" t="s">
        <v>1479</v>
      </c>
      <c r="CQ136" s="693">
        <v>1</v>
      </c>
      <c r="CR136" s="420" t="s">
        <v>1479</v>
      </c>
      <c r="CS136" s="391">
        <v>1</v>
      </c>
      <c r="CT136" s="420" t="s">
        <v>1475</v>
      </c>
      <c r="CU136" s="391">
        <v>1</v>
      </c>
      <c r="CV136" s="420" t="s">
        <v>1475</v>
      </c>
      <c r="CW136" s="391">
        <v>1</v>
      </c>
      <c r="CX136" s="841" t="s">
        <v>1476</v>
      </c>
      <c r="CY136" s="391">
        <v>1</v>
      </c>
      <c r="CZ136" s="580" t="s">
        <v>1476</v>
      </c>
      <c r="DA136" s="861">
        <v>1</v>
      </c>
      <c r="DB136" s="420"/>
      <c r="DC136" s="861"/>
    </row>
    <row r="137" spans="1:107" s="388" customFormat="1" ht="46.75" customHeight="1">
      <c r="A137" s="1050"/>
      <c r="B137" s="1043"/>
      <c r="C137" s="1043"/>
      <c r="D137" s="1043"/>
      <c r="E137" s="1043"/>
      <c r="F137" s="959"/>
      <c r="G137" s="1048"/>
      <c r="H137" s="1051"/>
      <c r="I137" s="1051"/>
      <c r="J137" s="960"/>
      <c r="K137" s="1006"/>
      <c r="L137" s="1039"/>
      <c r="M137" s="878"/>
      <c r="N137" s="878"/>
      <c r="O137" s="960"/>
      <c r="P137" s="975"/>
      <c r="Q137" s="34"/>
      <c r="R137" s="34" t="s">
        <v>1167</v>
      </c>
      <c r="S137" s="829" t="s">
        <v>1467</v>
      </c>
      <c r="T137" s="45">
        <v>0.5</v>
      </c>
      <c r="U137" s="45" t="s">
        <v>51</v>
      </c>
      <c r="V137" s="297" t="s">
        <v>1183</v>
      </c>
      <c r="W137" s="297" t="s">
        <v>1183</v>
      </c>
      <c r="X137" s="297" t="s">
        <v>1183</v>
      </c>
      <c r="Y137" s="297" t="s">
        <v>1183</v>
      </c>
      <c r="Z137" s="297" t="s">
        <v>1183</v>
      </c>
      <c r="AA137" s="297" t="s">
        <v>1183</v>
      </c>
      <c r="AB137" s="297" t="s">
        <v>1183</v>
      </c>
      <c r="AC137" s="297" t="s">
        <v>1183</v>
      </c>
      <c r="AD137" s="297" t="s">
        <v>1183</v>
      </c>
      <c r="AE137" s="297" t="s">
        <v>1183</v>
      </c>
      <c r="AF137" s="297" t="s">
        <v>1183</v>
      </c>
      <c r="AG137" s="297" t="s">
        <v>1197</v>
      </c>
      <c r="AH137" s="297" t="s">
        <v>1183</v>
      </c>
      <c r="AI137" s="286" t="s">
        <v>741</v>
      </c>
      <c r="AJ137" s="286" t="s">
        <v>741</v>
      </c>
      <c r="AK137" s="286" t="s">
        <v>741</v>
      </c>
      <c r="AL137" s="286" t="s">
        <v>741</v>
      </c>
      <c r="AM137" s="286" t="s">
        <v>741</v>
      </c>
      <c r="AN137" s="286" t="s">
        <v>741</v>
      </c>
      <c r="AO137" s="286" t="s">
        <v>741</v>
      </c>
      <c r="AP137" s="286" t="s">
        <v>741</v>
      </c>
      <c r="AQ137" s="286" t="s">
        <v>62</v>
      </c>
      <c r="AR137" s="286" t="s">
        <v>62</v>
      </c>
      <c r="AS137" s="286" t="s">
        <v>741</v>
      </c>
      <c r="AT137" s="286" t="s">
        <v>47</v>
      </c>
      <c r="AU137" s="286" t="s">
        <v>741</v>
      </c>
      <c r="AV137" s="1000"/>
      <c r="AW137" s="950"/>
      <c r="AX137" s="950"/>
      <c r="AY137" s="45" t="s">
        <v>51</v>
      </c>
      <c r="AZ137" s="947"/>
      <c r="BA137" s="947"/>
      <c r="BB137" s="947"/>
      <c r="BC137" s="947"/>
      <c r="BD137" s="947"/>
      <c r="BE137" s="947"/>
      <c r="BF137" s="947"/>
      <c r="BG137" s="947"/>
      <c r="BH137" s="947"/>
      <c r="BI137" s="947"/>
      <c r="BJ137" s="947"/>
      <c r="BK137" s="947"/>
      <c r="BL137" s="947"/>
      <c r="BM137" s="1061"/>
      <c r="BN137" s="953"/>
      <c r="BO137" s="954"/>
      <c r="BP137" s="954"/>
      <c r="BQ137" s="954"/>
      <c r="BR137" s="953"/>
      <c r="BS137" s="953"/>
      <c r="BT137" s="953"/>
      <c r="BU137" s="949"/>
      <c r="BV137" s="949"/>
      <c r="BW137" s="949"/>
      <c r="BX137" s="949"/>
      <c r="BY137" s="949"/>
      <c r="BZ137" s="1039"/>
      <c r="CA137" s="1041"/>
      <c r="CB137" s="1040"/>
      <c r="CC137" s="997"/>
      <c r="CD137" s="561" t="s">
        <v>1184</v>
      </c>
      <c r="CE137" s="391">
        <v>0</v>
      </c>
      <c r="CF137" s="419" t="s">
        <v>1189</v>
      </c>
      <c r="CG137" s="392">
        <v>0</v>
      </c>
      <c r="CH137" s="420" t="s">
        <v>1405</v>
      </c>
      <c r="CI137" s="391">
        <v>0</v>
      </c>
      <c r="CJ137" s="420" t="s">
        <v>1190</v>
      </c>
      <c r="CK137" s="391">
        <v>0</v>
      </c>
      <c r="CL137" s="420" t="s">
        <v>1371</v>
      </c>
      <c r="CM137" s="663">
        <v>0</v>
      </c>
      <c r="CN137" s="678" t="s">
        <v>1372</v>
      </c>
      <c r="CO137" s="679">
        <v>0</v>
      </c>
      <c r="CP137" s="692" t="s">
        <v>1480</v>
      </c>
      <c r="CQ137" s="693">
        <v>0.25</v>
      </c>
      <c r="CR137" s="420" t="s">
        <v>1481</v>
      </c>
      <c r="CS137" s="391">
        <v>0.25</v>
      </c>
      <c r="CT137" s="420" t="s">
        <v>1475</v>
      </c>
      <c r="CU137" s="391">
        <v>0.25</v>
      </c>
      <c r="CV137" s="420" t="s">
        <v>1482</v>
      </c>
      <c r="CW137" s="391">
        <v>0.56999999999999995</v>
      </c>
      <c r="CX137" s="841" t="s">
        <v>1483</v>
      </c>
      <c r="CY137" s="391">
        <v>0.9</v>
      </c>
      <c r="CZ137" s="580" t="s">
        <v>2632</v>
      </c>
      <c r="DA137" s="861">
        <v>1</v>
      </c>
      <c r="DB137" s="420"/>
      <c r="DC137" s="861"/>
    </row>
    <row r="138" spans="1:107" s="388" customFormat="1" ht="30" customHeight="1">
      <c r="A138" s="1050"/>
      <c r="B138" s="1043"/>
      <c r="C138" s="1043"/>
      <c r="D138" s="1043"/>
      <c r="E138" s="1043"/>
      <c r="F138" s="959"/>
      <c r="G138" s="1048"/>
      <c r="H138" s="1051"/>
      <c r="I138" s="1051"/>
      <c r="J138" s="960"/>
      <c r="K138" s="1006"/>
      <c r="L138" s="1039"/>
      <c r="M138" s="878"/>
      <c r="N138" s="878"/>
      <c r="O138" s="960"/>
      <c r="P138" s="975"/>
      <c r="Q138" s="34"/>
      <c r="R138" s="34" t="s">
        <v>1167</v>
      </c>
      <c r="S138" s="37" t="s">
        <v>1196</v>
      </c>
      <c r="T138" s="45">
        <v>0</v>
      </c>
      <c r="U138" s="649" t="s">
        <v>1169</v>
      </c>
      <c r="V138" s="297" t="s">
        <v>1183</v>
      </c>
      <c r="W138" s="297" t="s">
        <v>1183</v>
      </c>
      <c r="X138" s="297" t="s">
        <v>1183</v>
      </c>
      <c r="Y138" s="297" t="s">
        <v>1183</v>
      </c>
      <c r="Z138" s="297" t="s">
        <v>1183</v>
      </c>
      <c r="AA138" s="297" t="s">
        <v>1183</v>
      </c>
      <c r="AB138" s="297" t="s">
        <v>1183</v>
      </c>
      <c r="AC138" s="297" t="s">
        <v>1183</v>
      </c>
      <c r="AD138" s="297" t="s">
        <v>1183</v>
      </c>
      <c r="AE138" s="297" t="s">
        <v>1183</v>
      </c>
      <c r="AF138" s="297" t="s">
        <v>1183</v>
      </c>
      <c r="AG138" s="297" t="s">
        <v>1183</v>
      </c>
      <c r="AH138" s="297" t="s">
        <v>1183</v>
      </c>
      <c r="AI138" s="286" t="s">
        <v>741</v>
      </c>
      <c r="AJ138" s="286" t="s">
        <v>741</v>
      </c>
      <c r="AK138" s="286" t="s">
        <v>741</v>
      </c>
      <c r="AL138" s="286" t="s">
        <v>741</v>
      </c>
      <c r="AM138" s="286" t="s">
        <v>741</v>
      </c>
      <c r="AN138" s="286" t="s">
        <v>741</v>
      </c>
      <c r="AO138" s="286" t="s">
        <v>741</v>
      </c>
      <c r="AP138" s="286" t="s">
        <v>741</v>
      </c>
      <c r="AQ138" s="297" t="s">
        <v>1170</v>
      </c>
      <c r="AR138" s="297" t="s">
        <v>1170</v>
      </c>
      <c r="AS138" s="297" t="s">
        <v>1170</v>
      </c>
      <c r="AT138" s="297" t="s">
        <v>1170</v>
      </c>
      <c r="AU138" s="297" t="s">
        <v>1170</v>
      </c>
      <c r="AV138" s="1001"/>
      <c r="AW138" s="950"/>
      <c r="AX138" s="950"/>
      <c r="AY138" s="649" t="s">
        <v>1169</v>
      </c>
      <c r="AZ138" s="947"/>
      <c r="BA138" s="947"/>
      <c r="BB138" s="947"/>
      <c r="BC138" s="947"/>
      <c r="BD138" s="947"/>
      <c r="BE138" s="947"/>
      <c r="BF138" s="947"/>
      <c r="BG138" s="947"/>
      <c r="BH138" s="947"/>
      <c r="BI138" s="947"/>
      <c r="BJ138" s="947"/>
      <c r="BK138" s="947"/>
      <c r="BL138" s="947"/>
      <c r="BM138" s="1060"/>
      <c r="BN138" s="953"/>
      <c r="BO138" s="954"/>
      <c r="BP138" s="954"/>
      <c r="BQ138" s="954"/>
      <c r="BR138" s="953"/>
      <c r="BS138" s="953"/>
      <c r="BT138" s="953"/>
      <c r="BU138" s="297" t="s">
        <v>1170</v>
      </c>
      <c r="BV138" s="297" t="s">
        <v>1170</v>
      </c>
      <c r="BW138" s="297" t="s">
        <v>1170</v>
      </c>
      <c r="BX138" s="297" t="s">
        <v>1170</v>
      </c>
      <c r="BY138" s="297" t="s">
        <v>1170</v>
      </c>
      <c r="BZ138" s="1039"/>
      <c r="CA138" s="1041"/>
      <c r="CB138" s="1040"/>
      <c r="CC138" s="997"/>
      <c r="CD138" s="561" t="s">
        <v>1184</v>
      </c>
      <c r="CE138" s="391">
        <v>0</v>
      </c>
      <c r="CF138" s="419" t="s">
        <v>1189</v>
      </c>
      <c r="CG138" s="392">
        <v>0</v>
      </c>
      <c r="CH138" s="420" t="s">
        <v>1405</v>
      </c>
      <c r="CI138" s="391">
        <v>0</v>
      </c>
      <c r="CJ138" s="420" t="s">
        <v>1190</v>
      </c>
      <c r="CK138" s="391">
        <v>0</v>
      </c>
      <c r="CL138" s="420" t="s">
        <v>1371</v>
      </c>
      <c r="CM138" s="663">
        <v>0</v>
      </c>
      <c r="CN138" s="678" t="s">
        <v>1372</v>
      </c>
      <c r="CO138" s="679">
        <v>0</v>
      </c>
      <c r="CP138" s="692" t="s">
        <v>1373</v>
      </c>
      <c r="CQ138" s="693">
        <v>0</v>
      </c>
      <c r="CR138" s="420" t="s">
        <v>1484</v>
      </c>
      <c r="CS138" s="391">
        <v>0</v>
      </c>
      <c r="CT138" s="420" t="s">
        <v>1323</v>
      </c>
      <c r="CU138" s="391">
        <v>0</v>
      </c>
      <c r="CV138" s="420" t="s">
        <v>1485</v>
      </c>
      <c r="CW138" s="391">
        <v>0</v>
      </c>
      <c r="CX138" s="841" t="s">
        <v>1430</v>
      </c>
      <c r="CY138" s="391"/>
      <c r="CZ138" s="580" t="s">
        <v>1430</v>
      </c>
      <c r="DA138" s="861">
        <v>0</v>
      </c>
      <c r="DB138" s="420"/>
      <c r="DC138" s="861"/>
    </row>
    <row r="139" spans="1:107" s="388" customFormat="1" ht="50.4" customHeight="1">
      <c r="A139" s="1050" t="s">
        <v>1486</v>
      </c>
      <c r="B139" s="1043"/>
      <c r="C139" s="1043"/>
      <c r="D139" s="1043"/>
      <c r="E139" s="1043"/>
      <c r="F139" s="959"/>
      <c r="G139" s="1048"/>
      <c r="H139" s="1051"/>
      <c r="I139" s="1051"/>
      <c r="J139" s="960"/>
      <c r="K139" s="1006"/>
      <c r="L139" s="1039"/>
      <c r="M139" s="878"/>
      <c r="N139" s="878"/>
      <c r="O139" s="960">
        <v>1</v>
      </c>
      <c r="P139" s="975" t="s">
        <v>1487</v>
      </c>
      <c r="Q139" s="34"/>
      <c r="R139" s="34" t="s">
        <v>1167</v>
      </c>
      <c r="S139" s="829" t="s">
        <v>1446</v>
      </c>
      <c r="T139" s="45">
        <v>0.36</v>
      </c>
      <c r="U139" s="45" t="s">
        <v>51</v>
      </c>
      <c r="V139" s="297" t="s">
        <v>1183</v>
      </c>
      <c r="W139" s="297" t="s">
        <v>1183</v>
      </c>
      <c r="X139" s="297" t="s">
        <v>1183</v>
      </c>
      <c r="Y139" s="297" t="s">
        <v>1183</v>
      </c>
      <c r="Z139" s="297" t="s">
        <v>1183</v>
      </c>
      <c r="AA139" s="297" t="s">
        <v>1183</v>
      </c>
      <c r="AB139" s="297" t="s">
        <v>1183</v>
      </c>
      <c r="AC139" s="297" t="s">
        <v>1183</v>
      </c>
      <c r="AD139" s="297" t="s">
        <v>1183</v>
      </c>
      <c r="AE139" s="297" t="s">
        <v>1183</v>
      </c>
      <c r="AF139" s="297" t="s">
        <v>1183</v>
      </c>
      <c r="AG139" s="297" t="s">
        <v>1197</v>
      </c>
      <c r="AH139" s="297" t="s">
        <v>1183</v>
      </c>
      <c r="AI139" s="286" t="s">
        <v>62</v>
      </c>
      <c r="AJ139" s="286" t="s">
        <v>62</v>
      </c>
      <c r="AK139" s="286" t="s">
        <v>62</v>
      </c>
      <c r="AL139" s="286" t="s">
        <v>62</v>
      </c>
      <c r="AM139" s="286" t="s">
        <v>62</v>
      </c>
      <c r="AN139" s="286" t="s">
        <v>741</v>
      </c>
      <c r="AO139" s="286" t="s">
        <v>741</v>
      </c>
      <c r="AP139" s="286" t="s">
        <v>741</v>
      </c>
      <c r="AQ139" s="286" t="s">
        <v>62</v>
      </c>
      <c r="AR139" s="286" t="s">
        <v>62</v>
      </c>
      <c r="AS139" s="286" t="s">
        <v>741</v>
      </c>
      <c r="AT139" s="286" t="s">
        <v>47</v>
      </c>
      <c r="AU139" s="286" t="s">
        <v>741</v>
      </c>
      <c r="AV139" s="865" t="s">
        <v>2622</v>
      </c>
      <c r="AW139" s="950" t="s">
        <v>318</v>
      </c>
      <c r="AX139" s="950">
        <v>1</v>
      </c>
      <c r="AY139" s="45" t="s">
        <v>51</v>
      </c>
      <c r="AZ139" s="947" t="s">
        <v>1183</v>
      </c>
      <c r="BA139" s="947" t="s">
        <v>1183</v>
      </c>
      <c r="BB139" s="947" t="s">
        <v>1183</v>
      </c>
      <c r="BC139" s="947" t="s">
        <v>1183</v>
      </c>
      <c r="BD139" s="947" t="s">
        <v>1183</v>
      </c>
      <c r="BE139" s="947" t="s">
        <v>1183</v>
      </c>
      <c r="BF139" s="947" t="s">
        <v>1183</v>
      </c>
      <c r="BG139" s="947" t="s">
        <v>1183</v>
      </c>
      <c r="BH139" s="947" t="s">
        <v>1183</v>
      </c>
      <c r="BI139" s="947" t="s">
        <v>1183</v>
      </c>
      <c r="BJ139" s="947" t="s">
        <v>1183</v>
      </c>
      <c r="BK139" s="947" t="s">
        <v>1197</v>
      </c>
      <c r="BL139" s="947" t="s">
        <v>1183</v>
      </c>
      <c r="BM139" s="1059" t="s">
        <v>62</v>
      </c>
      <c r="BN139" s="953" t="s">
        <v>741</v>
      </c>
      <c r="BO139" s="954" t="s">
        <v>62</v>
      </c>
      <c r="BP139" s="954" t="s">
        <v>62</v>
      </c>
      <c r="BQ139" s="954" t="s">
        <v>62</v>
      </c>
      <c r="BR139" s="953" t="s">
        <v>741</v>
      </c>
      <c r="BS139" s="953" t="s">
        <v>741</v>
      </c>
      <c r="BT139" s="953" t="s">
        <v>741</v>
      </c>
      <c r="BU139" s="948" t="s">
        <v>62</v>
      </c>
      <c r="BV139" s="948" t="s">
        <v>62</v>
      </c>
      <c r="BW139" s="948" t="s">
        <v>62</v>
      </c>
      <c r="BX139" s="948" t="s">
        <v>47</v>
      </c>
      <c r="BY139" s="845" t="s">
        <v>1198</v>
      </c>
      <c r="BZ139" s="1039"/>
      <c r="CA139" s="1041"/>
      <c r="CB139" s="1040"/>
      <c r="CC139" s="997"/>
      <c r="CD139" s="561" t="s">
        <v>1489</v>
      </c>
      <c r="CE139" s="391">
        <v>0.44</v>
      </c>
      <c r="CF139" s="419" t="s">
        <v>1490</v>
      </c>
      <c r="CG139" s="392">
        <v>0.46</v>
      </c>
      <c r="CH139" s="420" t="s">
        <v>1491</v>
      </c>
      <c r="CI139" s="391">
        <v>0.46</v>
      </c>
      <c r="CJ139" s="420" t="s">
        <v>1492</v>
      </c>
      <c r="CK139" s="391">
        <v>0.77</v>
      </c>
      <c r="CL139" s="420" t="s">
        <v>1493</v>
      </c>
      <c r="CM139" s="663">
        <v>0.75</v>
      </c>
      <c r="CN139" s="678" t="s">
        <v>1494</v>
      </c>
      <c r="CO139" s="679">
        <v>0.75</v>
      </c>
      <c r="CP139" s="692" t="s">
        <v>1495</v>
      </c>
      <c r="CQ139" s="693">
        <v>0.69</v>
      </c>
      <c r="CR139" s="420" t="s">
        <v>1496</v>
      </c>
      <c r="CS139" s="391">
        <v>0.72</v>
      </c>
      <c r="CT139" s="420" t="s">
        <v>1497</v>
      </c>
      <c r="CU139" s="391">
        <v>0.77</v>
      </c>
      <c r="CV139" s="420" t="s">
        <v>1498</v>
      </c>
      <c r="CW139" s="391">
        <v>0.72</v>
      </c>
      <c r="CX139" s="841" t="s">
        <v>1499</v>
      </c>
      <c r="CY139" s="391">
        <v>0.69</v>
      </c>
      <c r="CZ139" s="420" t="s">
        <v>2641</v>
      </c>
      <c r="DA139" s="861">
        <v>1</v>
      </c>
      <c r="DB139" s="420"/>
      <c r="DC139" s="861"/>
    </row>
    <row r="140" spans="1:107" s="388" customFormat="1" ht="50.4" customHeight="1">
      <c r="A140" s="1050"/>
      <c r="B140" s="1043"/>
      <c r="C140" s="1043"/>
      <c r="D140" s="1043"/>
      <c r="E140" s="1043"/>
      <c r="F140" s="959"/>
      <c r="G140" s="1048"/>
      <c r="H140" s="1051"/>
      <c r="I140" s="1051"/>
      <c r="J140" s="960"/>
      <c r="K140" s="1006"/>
      <c r="L140" s="1039"/>
      <c r="M140" s="878"/>
      <c r="N140" s="878"/>
      <c r="O140" s="960"/>
      <c r="P140" s="975"/>
      <c r="Q140" s="34"/>
      <c r="R140" s="34" t="s">
        <v>1167</v>
      </c>
      <c r="S140" s="829" t="s">
        <v>1500</v>
      </c>
      <c r="T140" s="45">
        <v>0.64</v>
      </c>
      <c r="U140" s="45" t="s">
        <v>51</v>
      </c>
      <c r="V140" s="297" t="s">
        <v>1183</v>
      </c>
      <c r="W140" s="297" t="s">
        <v>1183</v>
      </c>
      <c r="X140" s="297" t="s">
        <v>1183</v>
      </c>
      <c r="Y140" s="297" t="s">
        <v>1183</v>
      </c>
      <c r="Z140" s="297" t="s">
        <v>1183</v>
      </c>
      <c r="AA140" s="297" t="s">
        <v>1183</v>
      </c>
      <c r="AB140" s="297" t="s">
        <v>1183</v>
      </c>
      <c r="AC140" s="297" t="s">
        <v>1183</v>
      </c>
      <c r="AD140" s="297" t="s">
        <v>1183</v>
      </c>
      <c r="AE140" s="297" t="s">
        <v>1183</v>
      </c>
      <c r="AF140" s="297" t="s">
        <v>1183</v>
      </c>
      <c r="AG140" s="297" t="s">
        <v>1197</v>
      </c>
      <c r="AH140" s="297" t="s">
        <v>1183</v>
      </c>
      <c r="AI140" s="286" t="s">
        <v>741</v>
      </c>
      <c r="AJ140" s="286" t="s">
        <v>741</v>
      </c>
      <c r="AK140" s="286" t="s">
        <v>741</v>
      </c>
      <c r="AL140" s="286" t="s">
        <v>741</v>
      </c>
      <c r="AM140" s="286" t="s">
        <v>62</v>
      </c>
      <c r="AN140" s="286" t="s">
        <v>741</v>
      </c>
      <c r="AO140" s="286" t="s">
        <v>741</v>
      </c>
      <c r="AP140" s="286" t="s">
        <v>741</v>
      </c>
      <c r="AQ140" s="286" t="s">
        <v>62</v>
      </c>
      <c r="AR140" s="286" t="s">
        <v>62</v>
      </c>
      <c r="AS140" s="286" t="s">
        <v>741</v>
      </c>
      <c r="AT140" s="286" t="s">
        <v>47</v>
      </c>
      <c r="AU140" s="286" t="s">
        <v>741</v>
      </c>
      <c r="AV140" s="866" t="s">
        <v>1488</v>
      </c>
      <c r="AW140" s="950"/>
      <c r="AX140" s="950"/>
      <c r="AY140" s="45" t="s">
        <v>51</v>
      </c>
      <c r="AZ140" s="947"/>
      <c r="BA140" s="947"/>
      <c r="BB140" s="947"/>
      <c r="BC140" s="947"/>
      <c r="BD140" s="947"/>
      <c r="BE140" s="947"/>
      <c r="BF140" s="947"/>
      <c r="BG140" s="947"/>
      <c r="BH140" s="947"/>
      <c r="BI140" s="947"/>
      <c r="BJ140" s="947"/>
      <c r="BK140" s="947"/>
      <c r="BL140" s="947"/>
      <c r="BM140" s="1061"/>
      <c r="BN140" s="953"/>
      <c r="BO140" s="954"/>
      <c r="BP140" s="954"/>
      <c r="BQ140" s="954"/>
      <c r="BR140" s="953"/>
      <c r="BS140" s="953"/>
      <c r="BT140" s="953"/>
      <c r="BU140" s="949"/>
      <c r="BV140" s="949"/>
      <c r="BW140" s="949"/>
      <c r="BX140" s="949"/>
      <c r="BY140" s="845" t="s">
        <v>1198</v>
      </c>
      <c r="BZ140" s="1039"/>
      <c r="CA140" s="1041"/>
      <c r="CB140" s="1040"/>
      <c r="CC140" s="997"/>
      <c r="CD140" s="561" t="s">
        <v>1184</v>
      </c>
      <c r="CE140" s="391">
        <v>0</v>
      </c>
      <c r="CF140" s="419" t="s">
        <v>1189</v>
      </c>
      <c r="CG140" s="392">
        <v>0</v>
      </c>
      <c r="CH140" s="420" t="s">
        <v>1405</v>
      </c>
      <c r="CI140" s="391">
        <v>0</v>
      </c>
      <c r="CJ140" s="420" t="s">
        <v>1501</v>
      </c>
      <c r="CK140" s="391">
        <v>0</v>
      </c>
      <c r="CL140" s="420" t="s">
        <v>1502</v>
      </c>
      <c r="CM140" s="663">
        <v>0.3</v>
      </c>
      <c r="CN140" s="678" t="s">
        <v>1503</v>
      </c>
      <c r="CO140" s="679">
        <v>0.26</v>
      </c>
      <c r="CP140" s="692" t="s">
        <v>1504</v>
      </c>
      <c r="CQ140" s="693">
        <v>0.23</v>
      </c>
      <c r="CR140" s="420" t="s">
        <v>1505</v>
      </c>
      <c r="CS140" s="391">
        <v>0.23</v>
      </c>
      <c r="CT140" s="420" t="s">
        <v>1505</v>
      </c>
      <c r="CU140" s="391">
        <v>0.23</v>
      </c>
      <c r="CV140" s="420" t="s">
        <v>1506</v>
      </c>
      <c r="CW140" s="391">
        <v>0.39</v>
      </c>
      <c r="CX140" s="841" t="s">
        <v>1507</v>
      </c>
      <c r="CY140" s="391">
        <v>0.39</v>
      </c>
      <c r="CZ140" s="613" t="s">
        <v>2627</v>
      </c>
      <c r="DA140" s="861">
        <v>1</v>
      </c>
      <c r="DB140" s="420"/>
      <c r="DC140" s="861"/>
    </row>
    <row r="141" spans="1:107" s="388" customFormat="1" ht="30" customHeight="1">
      <c r="A141" s="1050"/>
      <c r="B141" s="1043"/>
      <c r="C141" s="1043"/>
      <c r="D141" s="1043"/>
      <c r="E141" s="1043"/>
      <c r="F141" s="959"/>
      <c r="G141" s="1048"/>
      <c r="H141" s="1051"/>
      <c r="I141" s="1051"/>
      <c r="J141" s="960"/>
      <c r="K141" s="1006"/>
      <c r="L141" s="1039"/>
      <c r="M141" s="878"/>
      <c r="N141" s="878"/>
      <c r="O141" s="960"/>
      <c r="P141" s="975"/>
      <c r="Q141" s="34"/>
      <c r="R141" s="34" t="s">
        <v>1167</v>
      </c>
      <c r="S141" s="37" t="s">
        <v>1216</v>
      </c>
      <c r="T141" s="45">
        <v>0</v>
      </c>
      <c r="U141" s="649" t="s">
        <v>1169</v>
      </c>
      <c r="V141" s="297" t="s">
        <v>1183</v>
      </c>
      <c r="W141" s="297" t="s">
        <v>1183</v>
      </c>
      <c r="X141" s="297" t="s">
        <v>1183</v>
      </c>
      <c r="Y141" s="297" t="s">
        <v>1183</v>
      </c>
      <c r="Z141" s="297" t="s">
        <v>1183</v>
      </c>
      <c r="AA141" s="297" t="s">
        <v>1183</v>
      </c>
      <c r="AB141" s="297" t="s">
        <v>1183</v>
      </c>
      <c r="AC141" s="297" t="s">
        <v>1183</v>
      </c>
      <c r="AD141" s="297" t="s">
        <v>1183</v>
      </c>
      <c r="AE141" s="297" t="s">
        <v>1183</v>
      </c>
      <c r="AF141" s="297" t="s">
        <v>1183</v>
      </c>
      <c r="AG141" s="297" t="s">
        <v>1183</v>
      </c>
      <c r="AH141" s="297" t="s">
        <v>1183</v>
      </c>
      <c r="AI141" s="286" t="s">
        <v>741</v>
      </c>
      <c r="AJ141" s="286" t="s">
        <v>741</v>
      </c>
      <c r="AK141" s="286" t="s">
        <v>62</v>
      </c>
      <c r="AL141" s="286" t="s">
        <v>62</v>
      </c>
      <c r="AM141" s="286" t="s">
        <v>62</v>
      </c>
      <c r="AN141" s="286" t="s">
        <v>741</v>
      </c>
      <c r="AO141" s="286" t="s">
        <v>741</v>
      </c>
      <c r="AP141" s="286" t="s">
        <v>741</v>
      </c>
      <c r="AQ141" s="297" t="s">
        <v>1170</v>
      </c>
      <c r="AR141" s="297" t="s">
        <v>1170</v>
      </c>
      <c r="AS141" s="297" t="s">
        <v>1170</v>
      </c>
      <c r="AT141" s="297" t="s">
        <v>1170</v>
      </c>
      <c r="AU141" s="297" t="s">
        <v>1170</v>
      </c>
      <c r="AV141" s="13" t="s">
        <v>2633</v>
      </c>
      <c r="AW141" s="950"/>
      <c r="AX141" s="950"/>
      <c r="AY141" s="649" t="s">
        <v>1169</v>
      </c>
      <c r="AZ141" s="947"/>
      <c r="BA141" s="947"/>
      <c r="BB141" s="947"/>
      <c r="BC141" s="947"/>
      <c r="BD141" s="947"/>
      <c r="BE141" s="947"/>
      <c r="BF141" s="947"/>
      <c r="BG141" s="947"/>
      <c r="BH141" s="947"/>
      <c r="BI141" s="947"/>
      <c r="BJ141" s="947"/>
      <c r="BK141" s="947"/>
      <c r="BL141" s="947"/>
      <c r="BM141" s="1061"/>
      <c r="BN141" s="953"/>
      <c r="BO141" s="954"/>
      <c r="BP141" s="954"/>
      <c r="BQ141" s="954"/>
      <c r="BR141" s="953"/>
      <c r="BS141" s="953"/>
      <c r="BT141" s="953"/>
      <c r="BU141" s="297" t="s">
        <v>1170</v>
      </c>
      <c r="BV141" s="297" t="s">
        <v>1170</v>
      </c>
      <c r="BW141" s="297" t="s">
        <v>1170</v>
      </c>
      <c r="BX141" s="297" t="s">
        <v>1170</v>
      </c>
      <c r="BY141" s="297" t="s">
        <v>1170</v>
      </c>
      <c r="BZ141" s="1039"/>
      <c r="CA141" s="1041"/>
      <c r="CB141" s="1040"/>
      <c r="CC141" s="997"/>
      <c r="CD141" s="561" t="s">
        <v>1184</v>
      </c>
      <c r="CE141" s="391">
        <v>0</v>
      </c>
      <c r="CF141" s="419" t="s">
        <v>1189</v>
      </c>
      <c r="CG141" s="392">
        <v>0</v>
      </c>
      <c r="CH141" s="420" t="s">
        <v>1508</v>
      </c>
      <c r="CI141" s="391">
        <v>7.0000000000000007E-2</v>
      </c>
      <c r="CJ141" s="420" t="s">
        <v>1509</v>
      </c>
      <c r="CK141" s="391">
        <v>0.04</v>
      </c>
      <c r="CL141" s="420" t="s">
        <v>1510</v>
      </c>
      <c r="CM141" s="663">
        <v>0.04</v>
      </c>
      <c r="CN141" s="678" t="s">
        <v>1511</v>
      </c>
      <c r="CO141" s="679">
        <v>0.03</v>
      </c>
      <c r="CP141" s="692" t="s">
        <v>1512</v>
      </c>
      <c r="CQ141" s="693">
        <v>0.02</v>
      </c>
      <c r="CR141" s="420" t="s">
        <v>1505</v>
      </c>
      <c r="CS141" s="391">
        <v>0.02</v>
      </c>
      <c r="CT141" s="420" t="s">
        <v>1323</v>
      </c>
      <c r="CU141" s="391">
        <v>0.02</v>
      </c>
      <c r="CV141" s="420" t="s">
        <v>1505</v>
      </c>
      <c r="CW141" s="391">
        <v>0.02</v>
      </c>
      <c r="CX141" s="841" t="s">
        <v>1513</v>
      </c>
      <c r="CY141" s="391"/>
      <c r="CZ141" s="420" t="s">
        <v>1430</v>
      </c>
      <c r="DA141" s="861">
        <v>0</v>
      </c>
      <c r="DB141" s="420"/>
      <c r="DC141" s="861"/>
    </row>
    <row r="142" spans="1:107" s="388" customFormat="1" ht="30" customHeight="1">
      <c r="A142" s="1050"/>
      <c r="B142" s="1043"/>
      <c r="C142" s="1043"/>
      <c r="D142" s="1043"/>
      <c r="E142" s="1043"/>
      <c r="F142" s="959"/>
      <c r="G142" s="1048"/>
      <c r="H142" s="1051"/>
      <c r="I142" s="1051"/>
      <c r="J142" s="960"/>
      <c r="K142" s="1006"/>
      <c r="L142" s="1039"/>
      <c r="M142" s="878"/>
      <c r="N142" s="878"/>
      <c r="O142" s="960"/>
      <c r="P142" s="975"/>
      <c r="Q142" s="34"/>
      <c r="R142" s="34" t="s">
        <v>1167</v>
      </c>
      <c r="S142" s="37" t="s">
        <v>1196</v>
      </c>
      <c r="T142" s="45">
        <v>0</v>
      </c>
      <c r="U142" s="649" t="s">
        <v>1169</v>
      </c>
      <c r="V142" s="297" t="s">
        <v>1183</v>
      </c>
      <c r="W142" s="297" t="s">
        <v>1183</v>
      </c>
      <c r="X142" s="297" t="s">
        <v>1183</v>
      </c>
      <c r="Y142" s="297" t="s">
        <v>1183</v>
      </c>
      <c r="Z142" s="297" t="s">
        <v>1183</v>
      </c>
      <c r="AA142" s="297" t="s">
        <v>1183</v>
      </c>
      <c r="AB142" s="297" t="s">
        <v>1183</v>
      </c>
      <c r="AC142" s="297" t="s">
        <v>1183</v>
      </c>
      <c r="AD142" s="297" t="s">
        <v>1183</v>
      </c>
      <c r="AE142" s="297" t="s">
        <v>1183</v>
      </c>
      <c r="AF142" s="297" t="s">
        <v>1183</v>
      </c>
      <c r="AG142" s="297" t="s">
        <v>1183</v>
      </c>
      <c r="AH142" s="297" t="s">
        <v>1183</v>
      </c>
      <c r="AI142" s="286" t="s">
        <v>741</v>
      </c>
      <c r="AJ142" s="286" t="s">
        <v>741</v>
      </c>
      <c r="AK142" s="286" t="s">
        <v>741</v>
      </c>
      <c r="AL142" s="286" t="s">
        <v>741</v>
      </c>
      <c r="AM142" s="286" t="s">
        <v>741</v>
      </c>
      <c r="AN142" s="286" t="s">
        <v>741</v>
      </c>
      <c r="AO142" s="286" t="s">
        <v>741</v>
      </c>
      <c r="AP142" s="286" t="s">
        <v>741</v>
      </c>
      <c r="AQ142" s="297" t="s">
        <v>1170</v>
      </c>
      <c r="AR142" s="297" t="s">
        <v>1170</v>
      </c>
      <c r="AS142" s="297" t="s">
        <v>1170</v>
      </c>
      <c r="AT142" s="297" t="s">
        <v>1170</v>
      </c>
      <c r="AU142" s="297" t="s">
        <v>1170</v>
      </c>
      <c r="AV142" s="13" t="s">
        <v>2633</v>
      </c>
      <c r="AW142" s="950"/>
      <c r="AX142" s="950"/>
      <c r="AY142" s="649" t="s">
        <v>1169</v>
      </c>
      <c r="AZ142" s="947"/>
      <c r="BA142" s="947"/>
      <c r="BB142" s="947"/>
      <c r="BC142" s="947"/>
      <c r="BD142" s="947"/>
      <c r="BE142" s="947"/>
      <c r="BF142" s="947"/>
      <c r="BG142" s="947"/>
      <c r="BH142" s="947"/>
      <c r="BI142" s="947"/>
      <c r="BJ142" s="947"/>
      <c r="BK142" s="947"/>
      <c r="BL142" s="947"/>
      <c r="BM142" s="1060"/>
      <c r="BN142" s="953"/>
      <c r="BO142" s="954"/>
      <c r="BP142" s="954"/>
      <c r="BQ142" s="954"/>
      <c r="BR142" s="953"/>
      <c r="BS142" s="953"/>
      <c r="BT142" s="953"/>
      <c r="BU142" s="297" t="s">
        <v>1170</v>
      </c>
      <c r="BV142" s="297" t="s">
        <v>1170</v>
      </c>
      <c r="BW142" s="297" t="s">
        <v>1170</v>
      </c>
      <c r="BX142" s="297" t="s">
        <v>1170</v>
      </c>
      <c r="BY142" s="297" t="s">
        <v>1170</v>
      </c>
      <c r="BZ142" s="1039"/>
      <c r="CA142" s="1041"/>
      <c r="CB142" s="1040"/>
      <c r="CC142" s="997"/>
      <c r="CD142" s="561" t="s">
        <v>1184</v>
      </c>
      <c r="CE142" s="391">
        <v>0</v>
      </c>
      <c r="CF142" s="419" t="s">
        <v>1189</v>
      </c>
      <c r="CG142" s="392">
        <v>0</v>
      </c>
      <c r="CH142" s="420" t="s">
        <v>1514</v>
      </c>
      <c r="CI142" s="391">
        <v>0</v>
      </c>
      <c r="CJ142" s="420" t="s">
        <v>1501</v>
      </c>
      <c r="CK142" s="391">
        <v>0</v>
      </c>
      <c r="CL142" s="420" t="s">
        <v>1515</v>
      </c>
      <c r="CM142" s="663">
        <v>0</v>
      </c>
      <c r="CN142" s="678" t="s">
        <v>1458</v>
      </c>
      <c r="CO142" s="679">
        <v>0</v>
      </c>
      <c r="CP142" s="692" t="s">
        <v>1373</v>
      </c>
      <c r="CQ142" s="693">
        <v>0</v>
      </c>
      <c r="CR142" s="420" t="s">
        <v>1505</v>
      </c>
      <c r="CS142" s="391">
        <v>0</v>
      </c>
      <c r="CT142" s="420" t="s">
        <v>1323</v>
      </c>
      <c r="CU142" s="391">
        <v>0</v>
      </c>
      <c r="CV142" s="420" t="s">
        <v>1505</v>
      </c>
      <c r="CW142" s="391">
        <v>0</v>
      </c>
      <c r="CX142" s="841" t="s">
        <v>1513</v>
      </c>
      <c r="CY142" s="391"/>
      <c r="CZ142" s="420" t="s">
        <v>1430</v>
      </c>
      <c r="DA142" s="861">
        <v>0</v>
      </c>
      <c r="DB142" s="420"/>
      <c r="DC142" s="861"/>
    </row>
    <row r="143" spans="1:107" s="388" customFormat="1" ht="30" customHeight="1">
      <c r="A143" s="1050" t="s">
        <v>1516</v>
      </c>
      <c r="B143" s="1043"/>
      <c r="C143" s="1043"/>
      <c r="D143" s="1043"/>
      <c r="E143" s="1043"/>
      <c r="F143" s="959"/>
      <c r="G143" s="1048"/>
      <c r="H143" s="1051"/>
      <c r="I143" s="1051"/>
      <c r="J143" s="960"/>
      <c r="K143" s="1006"/>
      <c r="L143" s="1039"/>
      <c r="M143" s="878"/>
      <c r="N143" s="878"/>
      <c r="O143" s="960">
        <v>1</v>
      </c>
      <c r="P143" s="975" t="s">
        <v>1517</v>
      </c>
      <c r="Q143" s="34"/>
      <c r="R143" s="34" t="s">
        <v>1167</v>
      </c>
      <c r="S143" s="829" t="s">
        <v>1446</v>
      </c>
      <c r="T143" s="627">
        <v>1</v>
      </c>
      <c r="U143" s="45" t="s">
        <v>51</v>
      </c>
      <c r="V143" s="297" t="s">
        <v>1183</v>
      </c>
      <c r="W143" s="297" t="s">
        <v>1183</v>
      </c>
      <c r="X143" s="297" t="s">
        <v>1183</v>
      </c>
      <c r="Y143" s="297" t="s">
        <v>1183</v>
      </c>
      <c r="Z143" s="297" t="s">
        <v>1183</v>
      </c>
      <c r="AA143" s="297" t="s">
        <v>1183</v>
      </c>
      <c r="AB143" s="297" t="s">
        <v>1183</v>
      </c>
      <c r="AC143" s="297" t="s">
        <v>1183</v>
      </c>
      <c r="AD143" s="297" t="s">
        <v>1183</v>
      </c>
      <c r="AE143" s="297" t="s">
        <v>1183</v>
      </c>
      <c r="AF143" s="297" t="s">
        <v>1183</v>
      </c>
      <c r="AG143" s="297" t="s">
        <v>1197</v>
      </c>
      <c r="AH143" s="297" t="s">
        <v>1183</v>
      </c>
      <c r="AI143" s="286" t="s">
        <v>62</v>
      </c>
      <c r="AJ143" s="286" t="s">
        <v>62</v>
      </c>
      <c r="AK143" s="286" t="s">
        <v>62</v>
      </c>
      <c r="AL143" s="286" t="s">
        <v>62</v>
      </c>
      <c r="AM143" s="286" t="s">
        <v>62</v>
      </c>
      <c r="AN143" s="286" t="s">
        <v>741</v>
      </c>
      <c r="AO143" s="286" t="s">
        <v>741</v>
      </c>
      <c r="AP143" s="286" t="s">
        <v>741</v>
      </c>
      <c r="AQ143" s="286" t="s">
        <v>62</v>
      </c>
      <c r="AR143" s="286" t="s">
        <v>62</v>
      </c>
      <c r="AS143" s="286" t="s">
        <v>741</v>
      </c>
      <c r="AT143" s="286" t="s">
        <v>47</v>
      </c>
      <c r="AU143" s="286" t="s">
        <v>741</v>
      </c>
      <c r="AV143" s="999" t="s">
        <v>1446</v>
      </c>
      <c r="AW143" s="950" t="s">
        <v>318</v>
      </c>
      <c r="AX143" s="950">
        <v>1</v>
      </c>
      <c r="AY143" s="45" t="s">
        <v>51</v>
      </c>
      <c r="AZ143" s="947" t="s">
        <v>1183</v>
      </c>
      <c r="BA143" s="947" t="s">
        <v>1183</v>
      </c>
      <c r="BB143" s="947" t="s">
        <v>1183</v>
      </c>
      <c r="BC143" s="947" t="s">
        <v>1183</v>
      </c>
      <c r="BD143" s="947" t="s">
        <v>1183</v>
      </c>
      <c r="BE143" s="947" t="s">
        <v>1183</v>
      </c>
      <c r="BF143" s="947" t="s">
        <v>1183</v>
      </c>
      <c r="BG143" s="947" t="s">
        <v>1183</v>
      </c>
      <c r="BH143" s="947" t="s">
        <v>1183</v>
      </c>
      <c r="BI143" s="947" t="s">
        <v>1183</v>
      </c>
      <c r="BJ143" s="947" t="s">
        <v>1183</v>
      </c>
      <c r="BK143" s="947" t="s">
        <v>1197</v>
      </c>
      <c r="BL143" s="947" t="s">
        <v>1183</v>
      </c>
      <c r="BM143" s="1059" t="s">
        <v>62</v>
      </c>
      <c r="BN143" s="953" t="s">
        <v>741</v>
      </c>
      <c r="BO143" s="954" t="s">
        <v>62</v>
      </c>
      <c r="BP143" s="954" t="s">
        <v>62</v>
      </c>
      <c r="BQ143" s="954" t="s">
        <v>62</v>
      </c>
      <c r="BR143" s="953" t="s">
        <v>741</v>
      </c>
      <c r="BS143" s="953" t="s">
        <v>741</v>
      </c>
      <c r="BT143" s="953" t="s">
        <v>741</v>
      </c>
      <c r="BU143" s="948" t="s">
        <v>62</v>
      </c>
      <c r="BV143" s="948" t="s">
        <v>62</v>
      </c>
      <c r="BW143" s="948" t="s">
        <v>62</v>
      </c>
      <c r="BX143" s="845" t="s">
        <v>47</v>
      </c>
      <c r="BY143" s="845" t="s">
        <v>62</v>
      </c>
      <c r="BZ143" s="1039"/>
      <c r="CA143" s="1041"/>
      <c r="CB143" s="1040"/>
      <c r="CC143" s="997"/>
      <c r="CD143" s="561" t="s">
        <v>1518</v>
      </c>
      <c r="CE143" s="391">
        <v>0.5</v>
      </c>
      <c r="CF143" s="385" t="s">
        <v>1519</v>
      </c>
      <c r="CG143" s="392">
        <v>0.76</v>
      </c>
      <c r="CH143" s="420" t="s">
        <v>1520</v>
      </c>
      <c r="CI143" s="391">
        <v>0.81</v>
      </c>
      <c r="CJ143" s="420" t="s">
        <v>1456</v>
      </c>
      <c r="CK143" s="391">
        <v>0.81</v>
      </c>
      <c r="CL143" s="420" t="s">
        <v>1521</v>
      </c>
      <c r="CM143" s="663">
        <v>0.87</v>
      </c>
      <c r="CN143" s="678" t="s">
        <v>1522</v>
      </c>
      <c r="CO143" s="679">
        <v>0.91</v>
      </c>
      <c r="CP143" s="692" t="s">
        <v>1523</v>
      </c>
      <c r="CQ143" s="693">
        <v>0.84</v>
      </c>
      <c r="CR143" s="420" t="s">
        <v>1524</v>
      </c>
      <c r="CS143" s="391">
        <v>0.84</v>
      </c>
      <c r="CT143" s="420" t="s">
        <v>1525</v>
      </c>
      <c r="CU143" s="391">
        <v>0.85</v>
      </c>
      <c r="CV143" s="420" t="s">
        <v>1526</v>
      </c>
      <c r="CW143" s="391">
        <v>0.91</v>
      </c>
      <c r="CX143" s="841" t="s">
        <v>1527</v>
      </c>
      <c r="CY143" s="391">
        <v>0.89</v>
      </c>
      <c r="CZ143" s="864" t="s">
        <v>2628</v>
      </c>
      <c r="DA143" s="861">
        <v>1</v>
      </c>
      <c r="DB143" s="420"/>
      <c r="DC143" s="861"/>
    </row>
    <row r="144" spans="1:107" s="388" customFormat="1" ht="30" customHeight="1">
      <c r="A144" s="1050"/>
      <c r="B144" s="1043"/>
      <c r="C144" s="1043"/>
      <c r="D144" s="1043"/>
      <c r="E144" s="1043"/>
      <c r="F144" s="959"/>
      <c r="G144" s="1048"/>
      <c r="H144" s="1051"/>
      <c r="I144" s="1051"/>
      <c r="J144" s="960"/>
      <c r="K144" s="1006"/>
      <c r="L144" s="1039"/>
      <c r="M144" s="878"/>
      <c r="N144" s="878"/>
      <c r="O144" s="960"/>
      <c r="P144" s="975"/>
      <c r="Q144" s="34"/>
      <c r="R144" s="34" t="s">
        <v>1167</v>
      </c>
      <c r="S144" s="829" t="s">
        <v>1215</v>
      </c>
      <c r="T144" s="627">
        <v>0</v>
      </c>
      <c r="U144" s="844" t="s">
        <v>1528</v>
      </c>
      <c r="V144" s="297" t="s">
        <v>1183</v>
      </c>
      <c r="W144" s="297" t="s">
        <v>1183</v>
      </c>
      <c r="X144" s="297" t="s">
        <v>1183</v>
      </c>
      <c r="Y144" s="297" t="s">
        <v>1183</v>
      </c>
      <c r="Z144" s="297" t="s">
        <v>1183</v>
      </c>
      <c r="AA144" s="297" t="s">
        <v>1183</v>
      </c>
      <c r="AB144" s="297" t="s">
        <v>1183</v>
      </c>
      <c r="AC144" s="297" t="s">
        <v>1183</v>
      </c>
      <c r="AD144" s="297" t="s">
        <v>1183</v>
      </c>
      <c r="AE144" s="297" t="s">
        <v>1183</v>
      </c>
      <c r="AF144" s="297" t="s">
        <v>1183</v>
      </c>
      <c r="AG144" s="297" t="s">
        <v>1183</v>
      </c>
      <c r="AH144" s="297" t="s">
        <v>1183</v>
      </c>
      <c r="AI144" s="286" t="s">
        <v>741</v>
      </c>
      <c r="AJ144" s="286" t="s">
        <v>741</v>
      </c>
      <c r="AK144" s="286" t="s">
        <v>741</v>
      </c>
      <c r="AL144" s="286" t="s">
        <v>741</v>
      </c>
      <c r="AM144" s="286" t="s">
        <v>741</v>
      </c>
      <c r="AN144" s="286" t="s">
        <v>741</v>
      </c>
      <c r="AO144" s="286" t="s">
        <v>741</v>
      </c>
      <c r="AP144" s="286" t="s">
        <v>741</v>
      </c>
      <c r="AQ144" s="286" t="s">
        <v>741</v>
      </c>
      <c r="AR144" s="286" t="s">
        <v>741</v>
      </c>
      <c r="AS144" s="297" t="s">
        <v>1170</v>
      </c>
      <c r="AT144" s="297" t="s">
        <v>1170</v>
      </c>
      <c r="AU144" s="286" t="s">
        <v>741</v>
      </c>
      <c r="AV144" s="1000"/>
      <c r="AW144" s="950"/>
      <c r="AX144" s="950"/>
      <c r="AY144" s="844" t="s">
        <v>1528</v>
      </c>
      <c r="AZ144" s="947"/>
      <c r="BA144" s="947"/>
      <c r="BB144" s="947"/>
      <c r="BC144" s="947"/>
      <c r="BD144" s="947"/>
      <c r="BE144" s="947"/>
      <c r="BF144" s="947"/>
      <c r="BG144" s="947"/>
      <c r="BH144" s="947"/>
      <c r="BI144" s="947"/>
      <c r="BJ144" s="947"/>
      <c r="BK144" s="947"/>
      <c r="BL144" s="947"/>
      <c r="BM144" s="1061"/>
      <c r="BN144" s="953"/>
      <c r="BO144" s="954"/>
      <c r="BP144" s="954"/>
      <c r="BQ144" s="954"/>
      <c r="BR144" s="953"/>
      <c r="BS144" s="953"/>
      <c r="BT144" s="953"/>
      <c r="BU144" s="949"/>
      <c r="BV144" s="949"/>
      <c r="BW144" s="949"/>
      <c r="BX144" s="846" t="s">
        <v>1170</v>
      </c>
      <c r="BY144" s="297" t="s">
        <v>1170</v>
      </c>
      <c r="BZ144" s="1039"/>
      <c r="CA144" s="1041"/>
      <c r="CB144" s="1040"/>
      <c r="CC144" s="997"/>
      <c r="CD144" s="561" t="s">
        <v>1184</v>
      </c>
      <c r="CE144" s="391">
        <v>0</v>
      </c>
      <c r="CF144" s="419" t="s">
        <v>1189</v>
      </c>
      <c r="CG144" s="392">
        <v>0</v>
      </c>
      <c r="CH144" s="420" t="s">
        <v>1405</v>
      </c>
      <c r="CI144" s="391">
        <v>0</v>
      </c>
      <c r="CJ144" s="420" t="s">
        <v>1456</v>
      </c>
      <c r="CK144" s="391">
        <v>0</v>
      </c>
      <c r="CL144" s="420" t="s">
        <v>1457</v>
      </c>
      <c r="CM144" s="663">
        <v>0</v>
      </c>
      <c r="CN144" s="678" t="s">
        <v>1458</v>
      </c>
      <c r="CO144" s="679">
        <v>0</v>
      </c>
      <c r="CP144" s="692" t="s">
        <v>1373</v>
      </c>
      <c r="CQ144" s="693">
        <v>0</v>
      </c>
      <c r="CR144" s="420" t="s">
        <v>1529</v>
      </c>
      <c r="CS144" s="391">
        <v>0</v>
      </c>
      <c r="CT144" s="420" t="s">
        <v>1530</v>
      </c>
      <c r="CU144" s="391">
        <v>0</v>
      </c>
      <c r="CV144" s="420" t="s">
        <v>1530</v>
      </c>
      <c r="CW144" s="391">
        <v>0</v>
      </c>
      <c r="CX144" s="841" t="s">
        <v>1531</v>
      </c>
      <c r="CY144" s="391">
        <v>0</v>
      </c>
      <c r="CZ144" s="420" t="s">
        <v>1430</v>
      </c>
      <c r="DA144" s="861">
        <v>0</v>
      </c>
      <c r="DB144" s="420"/>
      <c r="DC144" s="861"/>
    </row>
    <row r="145" spans="1:107" s="388" customFormat="1" ht="30" customHeight="1">
      <c r="A145" s="1050"/>
      <c r="B145" s="1043"/>
      <c r="C145" s="1043"/>
      <c r="D145" s="1043"/>
      <c r="E145" s="1043"/>
      <c r="F145" s="959"/>
      <c r="G145" s="1048"/>
      <c r="H145" s="1051"/>
      <c r="I145" s="1051"/>
      <c r="J145" s="960"/>
      <c r="K145" s="1006"/>
      <c r="L145" s="1039"/>
      <c r="M145" s="878"/>
      <c r="N145" s="878"/>
      <c r="O145" s="960"/>
      <c r="P145" s="975"/>
      <c r="Q145" s="34"/>
      <c r="R145" s="34" t="s">
        <v>1167</v>
      </c>
      <c r="S145" s="37" t="s">
        <v>1216</v>
      </c>
      <c r="T145" s="45">
        <v>0</v>
      </c>
      <c r="U145" s="649" t="s">
        <v>1169</v>
      </c>
      <c r="V145" s="297" t="s">
        <v>1183</v>
      </c>
      <c r="W145" s="297" t="s">
        <v>1183</v>
      </c>
      <c r="X145" s="297" t="s">
        <v>1183</v>
      </c>
      <c r="Y145" s="297" t="s">
        <v>1183</v>
      </c>
      <c r="Z145" s="297" t="s">
        <v>1183</v>
      </c>
      <c r="AA145" s="297" t="s">
        <v>1183</v>
      </c>
      <c r="AB145" s="297" t="s">
        <v>1183</v>
      </c>
      <c r="AC145" s="297" t="s">
        <v>1183</v>
      </c>
      <c r="AD145" s="297" t="s">
        <v>1183</v>
      </c>
      <c r="AE145" s="297" t="s">
        <v>1183</v>
      </c>
      <c r="AF145" s="297" t="s">
        <v>1183</v>
      </c>
      <c r="AG145" s="297" t="s">
        <v>1183</v>
      </c>
      <c r="AH145" s="297" t="s">
        <v>1183</v>
      </c>
      <c r="AI145" s="286" t="s">
        <v>741</v>
      </c>
      <c r="AJ145" s="286" t="s">
        <v>741</v>
      </c>
      <c r="AK145" s="286" t="s">
        <v>741</v>
      </c>
      <c r="AL145" s="286" t="s">
        <v>741</v>
      </c>
      <c r="AM145" s="286" t="s">
        <v>741</v>
      </c>
      <c r="AN145" s="286" t="s">
        <v>741</v>
      </c>
      <c r="AO145" s="286" t="s">
        <v>741</v>
      </c>
      <c r="AP145" s="286" t="s">
        <v>741</v>
      </c>
      <c r="AQ145" s="297" t="s">
        <v>1170</v>
      </c>
      <c r="AR145" s="297" t="s">
        <v>1170</v>
      </c>
      <c r="AS145" s="297" t="s">
        <v>1170</v>
      </c>
      <c r="AT145" s="297" t="s">
        <v>1170</v>
      </c>
      <c r="AU145" s="297" t="s">
        <v>1170</v>
      </c>
      <c r="AV145" s="1000"/>
      <c r="AW145" s="950"/>
      <c r="AX145" s="950"/>
      <c r="AY145" s="649" t="s">
        <v>1169</v>
      </c>
      <c r="AZ145" s="947"/>
      <c r="BA145" s="947"/>
      <c r="BB145" s="947"/>
      <c r="BC145" s="947"/>
      <c r="BD145" s="947"/>
      <c r="BE145" s="947"/>
      <c r="BF145" s="947"/>
      <c r="BG145" s="947"/>
      <c r="BH145" s="947"/>
      <c r="BI145" s="947"/>
      <c r="BJ145" s="947"/>
      <c r="BK145" s="947"/>
      <c r="BL145" s="947"/>
      <c r="BM145" s="1061"/>
      <c r="BN145" s="953"/>
      <c r="BO145" s="954"/>
      <c r="BP145" s="954"/>
      <c r="BQ145" s="954"/>
      <c r="BR145" s="953"/>
      <c r="BS145" s="953"/>
      <c r="BT145" s="953"/>
      <c r="BU145" s="297" t="s">
        <v>1170</v>
      </c>
      <c r="BV145" s="297" t="s">
        <v>1170</v>
      </c>
      <c r="BW145" s="297" t="s">
        <v>1170</v>
      </c>
      <c r="BX145" s="297" t="s">
        <v>1170</v>
      </c>
      <c r="BY145" s="297" t="s">
        <v>1170</v>
      </c>
      <c r="BZ145" s="1039"/>
      <c r="CA145" s="1041"/>
      <c r="CB145" s="1040"/>
      <c r="CC145" s="997"/>
      <c r="CD145" s="561" t="s">
        <v>1184</v>
      </c>
      <c r="CE145" s="391">
        <v>0</v>
      </c>
      <c r="CF145" s="419" t="s">
        <v>1189</v>
      </c>
      <c r="CG145" s="392">
        <v>0</v>
      </c>
      <c r="CH145" s="420" t="s">
        <v>1405</v>
      </c>
      <c r="CI145" s="391">
        <v>0</v>
      </c>
      <c r="CJ145" s="420" t="s">
        <v>1456</v>
      </c>
      <c r="CK145" s="391">
        <v>0</v>
      </c>
      <c r="CL145" s="420" t="s">
        <v>1457</v>
      </c>
      <c r="CM145" s="663">
        <v>0</v>
      </c>
      <c r="CN145" s="678" t="s">
        <v>1458</v>
      </c>
      <c r="CO145" s="679">
        <v>0</v>
      </c>
      <c r="CP145" s="692" t="s">
        <v>1373</v>
      </c>
      <c r="CQ145" s="693">
        <v>0</v>
      </c>
      <c r="CR145" s="420" t="s">
        <v>1529</v>
      </c>
      <c r="CS145" s="391">
        <v>0</v>
      </c>
      <c r="CT145" s="420" t="s">
        <v>1323</v>
      </c>
      <c r="CU145" s="391">
        <v>0</v>
      </c>
      <c r="CV145" s="420" t="s">
        <v>1532</v>
      </c>
      <c r="CW145" s="391">
        <v>0</v>
      </c>
      <c r="CX145" s="841" t="s">
        <v>1430</v>
      </c>
      <c r="CY145" s="391"/>
      <c r="CZ145" s="420" t="s">
        <v>1430</v>
      </c>
      <c r="DA145" s="861">
        <v>0</v>
      </c>
      <c r="DB145" s="420"/>
      <c r="DC145" s="861"/>
    </row>
    <row r="146" spans="1:107" s="388" customFormat="1" ht="30" customHeight="1">
      <c r="A146" s="1050"/>
      <c r="B146" s="1043"/>
      <c r="C146" s="1043"/>
      <c r="D146" s="1043"/>
      <c r="E146" s="1043"/>
      <c r="F146" s="959"/>
      <c r="G146" s="1048"/>
      <c r="H146" s="1051"/>
      <c r="I146" s="1051"/>
      <c r="J146" s="960"/>
      <c r="K146" s="1006"/>
      <c r="L146" s="1039"/>
      <c r="M146" s="878"/>
      <c r="N146" s="878"/>
      <c r="O146" s="960"/>
      <c r="P146" s="975"/>
      <c r="Q146" s="34"/>
      <c r="R146" s="34" t="s">
        <v>1167</v>
      </c>
      <c r="S146" s="37" t="s">
        <v>1196</v>
      </c>
      <c r="T146" s="45">
        <v>0</v>
      </c>
      <c r="U146" s="649" t="s">
        <v>1169</v>
      </c>
      <c r="V146" s="297" t="s">
        <v>1183</v>
      </c>
      <c r="W146" s="297" t="s">
        <v>1183</v>
      </c>
      <c r="X146" s="297" t="s">
        <v>1183</v>
      </c>
      <c r="Y146" s="297" t="s">
        <v>1183</v>
      </c>
      <c r="Z146" s="297" t="s">
        <v>1183</v>
      </c>
      <c r="AA146" s="297" t="s">
        <v>1183</v>
      </c>
      <c r="AB146" s="297" t="s">
        <v>1183</v>
      </c>
      <c r="AC146" s="297" t="s">
        <v>1183</v>
      </c>
      <c r="AD146" s="297" t="s">
        <v>1183</v>
      </c>
      <c r="AE146" s="297" t="s">
        <v>1183</v>
      </c>
      <c r="AF146" s="297" t="s">
        <v>1183</v>
      </c>
      <c r="AG146" s="297" t="s">
        <v>1183</v>
      </c>
      <c r="AH146" s="297" t="s">
        <v>1183</v>
      </c>
      <c r="AI146" s="286" t="s">
        <v>741</v>
      </c>
      <c r="AJ146" s="286" t="s">
        <v>741</v>
      </c>
      <c r="AK146" s="286" t="s">
        <v>741</v>
      </c>
      <c r="AL146" s="286" t="s">
        <v>741</v>
      </c>
      <c r="AM146" s="286" t="s">
        <v>741</v>
      </c>
      <c r="AN146" s="286" t="s">
        <v>741</v>
      </c>
      <c r="AO146" s="286" t="s">
        <v>741</v>
      </c>
      <c r="AP146" s="286" t="s">
        <v>741</v>
      </c>
      <c r="AQ146" s="297" t="s">
        <v>1170</v>
      </c>
      <c r="AR146" s="297" t="s">
        <v>1170</v>
      </c>
      <c r="AS146" s="297" t="s">
        <v>1170</v>
      </c>
      <c r="AT146" s="297" t="s">
        <v>1170</v>
      </c>
      <c r="AU146" s="297" t="s">
        <v>1170</v>
      </c>
      <c r="AV146" s="1001"/>
      <c r="AW146" s="950"/>
      <c r="AX146" s="950"/>
      <c r="AY146" s="649" t="s">
        <v>1169</v>
      </c>
      <c r="AZ146" s="947"/>
      <c r="BA146" s="947"/>
      <c r="BB146" s="947"/>
      <c r="BC146" s="947"/>
      <c r="BD146" s="947"/>
      <c r="BE146" s="947"/>
      <c r="BF146" s="947"/>
      <c r="BG146" s="947"/>
      <c r="BH146" s="947"/>
      <c r="BI146" s="947"/>
      <c r="BJ146" s="947"/>
      <c r="BK146" s="947"/>
      <c r="BL146" s="947"/>
      <c r="BM146" s="1060"/>
      <c r="BN146" s="953"/>
      <c r="BO146" s="954"/>
      <c r="BP146" s="954"/>
      <c r="BQ146" s="954"/>
      <c r="BR146" s="953"/>
      <c r="BS146" s="953"/>
      <c r="BT146" s="953"/>
      <c r="BU146" s="297" t="s">
        <v>1170</v>
      </c>
      <c r="BV146" s="297" t="s">
        <v>1170</v>
      </c>
      <c r="BW146" s="297" t="s">
        <v>1170</v>
      </c>
      <c r="BX146" s="297" t="s">
        <v>1170</v>
      </c>
      <c r="BY146" s="297" t="s">
        <v>1170</v>
      </c>
      <c r="BZ146" s="1039"/>
      <c r="CA146" s="1041"/>
      <c r="CB146" s="1040"/>
      <c r="CC146" s="997"/>
      <c r="CD146" s="561" t="s">
        <v>1184</v>
      </c>
      <c r="CE146" s="391">
        <v>0</v>
      </c>
      <c r="CF146" s="419" t="s">
        <v>1189</v>
      </c>
      <c r="CG146" s="392">
        <v>0</v>
      </c>
      <c r="CH146" s="420" t="s">
        <v>1405</v>
      </c>
      <c r="CI146" s="391">
        <v>0</v>
      </c>
      <c r="CJ146" s="420" t="s">
        <v>1456</v>
      </c>
      <c r="CK146" s="391">
        <v>0</v>
      </c>
      <c r="CL146" s="420" t="s">
        <v>1457</v>
      </c>
      <c r="CM146" s="663">
        <v>0</v>
      </c>
      <c r="CN146" s="678" t="s">
        <v>1458</v>
      </c>
      <c r="CO146" s="679">
        <v>0</v>
      </c>
      <c r="CP146" s="692" t="s">
        <v>1373</v>
      </c>
      <c r="CQ146" s="693">
        <v>0</v>
      </c>
      <c r="CR146" s="420" t="s">
        <v>1529</v>
      </c>
      <c r="CS146" s="391">
        <v>0</v>
      </c>
      <c r="CT146" s="420" t="s">
        <v>1323</v>
      </c>
      <c r="CU146" s="391">
        <v>0</v>
      </c>
      <c r="CV146" s="420" t="s">
        <v>1532</v>
      </c>
      <c r="CW146" s="391">
        <v>0</v>
      </c>
      <c r="CX146" s="841" t="s">
        <v>1430</v>
      </c>
      <c r="CY146" s="391"/>
      <c r="CZ146" s="420" t="s">
        <v>1430</v>
      </c>
      <c r="DA146" s="861">
        <v>0</v>
      </c>
      <c r="DB146" s="420"/>
      <c r="DC146" s="861"/>
    </row>
    <row r="147" spans="1:107" s="388" customFormat="1" ht="30" customHeight="1">
      <c r="A147" s="1050" t="s">
        <v>1533</v>
      </c>
      <c r="B147" s="1043"/>
      <c r="C147" s="1043"/>
      <c r="D147" s="1043"/>
      <c r="E147" s="1043"/>
      <c r="F147" s="959"/>
      <c r="G147" s="1048"/>
      <c r="H147" s="1051"/>
      <c r="I147" s="1051"/>
      <c r="J147" s="960"/>
      <c r="K147" s="1006"/>
      <c r="L147" s="1039"/>
      <c r="M147" s="878"/>
      <c r="N147" s="878"/>
      <c r="O147" s="960">
        <v>1</v>
      </c>
      <c r="P147" s="975" t="s">
        <v>1534</v>
      </c>
      <c r="Q147" s="34"/>
      <c r="R147" s="37" t="s">
        <v>1167</v>
      </c>
      <c r="S147" s="829" t="s">
        <v>1446</v>
      </c>
      <c r="T147" s="45">
        <v>0.36</v>
      </c>
      <c r="U147" s="45" t="s">
        <v>51</v>
      </c>
      <c r="V147" s="297" t="s">
        <v>1183</v>
      </c>
      <c r="W147" s="297" t="s">
        <v>1183</v>
      </c>
      <c r="X147" s="297" t="s">
        <v>1183</v>
      </c>
      <c r="Y147" s="297" t="s">
        <v>1183</v>
      </c>
      <c r="Z147" s="297" t="s">
        <v>1183</v>
      </c>
      <c r="AA147" s="297" t="s">
        <v>1183</v>
      </c>
      <c r="AB147" s="297" t="s">
        <v>1183</v>
      </c>
      <c r="AC147" s="297" t="s">
        <v>1183</v>
      </c>
      <c r="AD147" s="297" t="s">
        <v>1183</v>
      </c>
      <c r="AE147" s="297" t="s">
        <v>1183</v>
      </c>
      <c r="AF147" s="297" t="s">
        <v>1183</v>
      </c>
      <c r="AG147" s="297" t="s">
        <v>1197</v>
      </c>
      <c r="AH147" s="297" t="s">
        <v>1183</v>
      </c>
      <c r="AI147" s="286" t="s">
        <v>62</v>
      </c>
      <c r="AJ147" s="286" t="s">
        <v>742</v>
      </c>
      <c r="AK147" s="286" t="s">
        <v>742</v>
      </c>
      <c r="AL147" s="286" t="s">
        <v>742</v>
      </c>
      <c r="AM147" s="286" t="s">
        <v>742</v>
      </c>
      <c r="AN147" s="286" t="s">
        <v>62</v>
      </c>
      <c r="AO147" s="286" t="s">
        <v>741</v>
      </c>
      <c r="AP147" s="286" t="s">
        <v>741</v>
      </c>
      <c r="AQ147" s="286" t="s">
        <v>62</v>
      </c>
      <c r="AR147" s="286" t="s">
        <v>62</v>
      </c>
      <c r="AS147" s="286" t="s">
        <v>741</v>
      </c>
      <c r="AT147" s="286" t="s">
        <v>47</v>
      </c>
      <c r="AU147" s="286" t="s">
        <v>741</v>
      </c>
      <c r="AV147" s="867" t="s">
        <v>2622</v>
      </c>
      <c r="AW147" s="950" t="s">
        <v>318</v>
      </c>
      <c r="AX147" s="950">
        <v>1</v>
      </c>
      <c r="AY147" s="45" t="s">
        <v>51</v>
      </c>
      <c r="AZ147" s="947" t="s">
        <v>1183</v>
      </c>
      <c r="BA147" s="947" t="s">
        <v>1183</v>
      </c>
      <c r="BB147" s="947" t="s">
        <v>1183</v>
      </c>
      <c r="BC147" s="947" t="s">
        <v>1183</v>
      </c>
      <c r="BD147" s="947" t="s">
        <v>1183</v>
      </c>
      <c r="BE147" s="947" t="s">
        <v>1183</v>
      </c>
      <c r="BF147" s="947" t="s">
        <v>1183</v>
      </c>
      <c r="BG147" s="947" t="s">
        <v>1183</v>
      </c>
      <c r="BH147" s="947" t="s">
        <v>1183</v>
      </c>
      <c r="BI147" s="947" t="s">
        <v>1183</v>
      </c>
      <c r="BJ147" s="947" t="s">
        <v>1183</v>
      </c>
      <c r="BK147" s="947" t="s">
        <v>1183</v>
      </c>
      <c r="BL147" s="947" t="s">
        <v>1183</v>
      </c>
      <c r="BM147" s="1059" t="s">
        <v>62</v>
      </c>
      <c r="BN147" s="1059" t="s">
        <v>741</v>
      </c>
      <c r="BO147" s="948" t="s">
        <v>62</v>
      </c>
      <c r="BP147" s="948" t="s">
        <v>62</v>
      </c>
      <c r="BQ147" s="953" t="s">
        <v>741</v>
      </c>
      <c r="BR147" s="953" t="s">
        <v>741</v>
      </c>
      <c r="BS147" s="953" t="s">
        <v>741</v>
      </c>
      <c r="BT147" s="953" t="s">
        <v>741</v>
      </c>
      <c r="BU147" s="948" t="s">
        <v>62</v>
      </c>
      <c r="BV147" s="948" t="s">
        <v>62</v>
      </c>
      <c r="BW147" s="845" t="s">
        <v>62</v>
      </c>
      <c r="BX147" s="845" t="s">
        <v>741</v>
      </c>
      <c r="BY147" s="845" t="s">
        <v>741</v>
      </c>
      <c r="BZ147" s="1039"/>
      <c r="CA147" s="1041"/>
      <c r="CB147" s="1040"/>
      <c r="CC147" s="997"/>
      <c r="CD147" s="561" t="s">
        <v>1535</v>
      </c>
      <c r="CE147" s="391">
        <v>0.7</v>
      </c>
      <c r="CF147" s="385" t="s">
        <v>1536</v>
      </c>
      <c r="CG147" s="392">
        <v>0.71</v>
      </c>
      <c r="CH147" s="420" t="s">
        <v>1537</v>
      </c>
      <c r="CI147" s="391">
        <v>0.79</v>
      </c>
      <c r="CJ147" s="420" t="s">
        <v>1538</v>
      </c>
      <c r="CK147" s="391">
        <v>0.86</v>
      </c>
      <c r="CL147" s="420" t="s">
        <v>1539</v>
      </c>
      <c r="CM147" s="663">
        <v>0.84</v>
      </c>
      <c r="CN147" s="678" t="s">
        <v>1540</v>
      </c>
      <c r="CO147" s="679">
        <v>0.85</v>
      </c>
      <c r="CP147" s="692" t="s">
        <v>1541</v>
      </c>
      <c r="CQ147" s="693">
        <v>0.8</v>
      </c>
      <c r="CR147" s="420" t="s">
        <v>1529</v>
      </c>
      <c r="CS147" s="391">
        <v>0.8</v>
      </c>
      <c r="CT147" s="420" t="s">
        <v>1542</v>
      </c>
      <c r="CU147" s="391">
        <v>0.8</v>
      </c>
      <c r="CV147" s="420" t="s">
        <v>1543</v>
      </c>
      <c r="CW147" s="391">
        <v>0.87</v>
      </c>
      <c r="CX147" s="841" t="s">
        <v>1544</v>
      </c>
      <c r="CY147" s="391">
        <v>0.93</v>
      </c>
      <c r="CZ147" s="420" t="s">
        <v>2642</v>
      </c>
      <c r="DA147" s="861">
        <v>1</v>
      </c>
      <c r="DB147" s="420"/>
      <c r="DC147" s="861"/>
    </row>
    <row r="148" spans="1:107" s="388" customFormat="1" ht="30" customHeight="1">
      <c r="A148" s="1050"/>
      <c r="B148" s="1043"/>
      <c r="C148" s="1043"/>
      <c r="D148" s="1043"/>
      <c r="E148" s="1043"/>
      <c r="F148" s="959"/>
      <c r="G148" s="1048"/>
      <c r="H148" s="1051"/>
      <c r="I148" s="1051"/>
      <c r="J148" s="960"/>
      <c r="K148" s="1006"/>
      <c r="L148" s="1039"/>
      <c r="M148" s="878"/>
      <c r="N148" s="878"/>
      <c r="O148" s="960"/>
      <c r="P148" s="975"/>
      <c r="Q148" s="34"/>
      <c r="R148" s="34" t="s">
        <v>1167</v>
      </c>
      <c r="S148" s="829" t="s">
        <v>1500</v>
      </c>
      <c r="T148" s="45">
        <v>0.64</v>
      </c>
      <c r="U148" s="45" t="s">
        <v>51</v>
      </c>
      <c r="V148" s="297" t="s">
        <v>1183</v>
      </c>
      <c r="W148" s="297" t="s">
        <v>1183</v>
      </c>
      <c r="X148" s="297" t="s">
        <v>1183</v>
      </c>
      <c r="Y148" s="297" t="s">
        <v>1183</v>
      </c>
      <c r="Z148" s="297" t="s">
        <v>1183</v>
      </c>
      <c r="AA148" s="297" t="s">
        <v>1183</v>
      </c>
      <c r="AB148" s="297" t="s">
        <v>1183</v>
      </c>
      <c r="AC148" s="297" t="s">
        <v>1183</v>
      </c>
      <c r="AD148" s="297" t="s">
        <v>1183</v>
      </c>
      <c r="AE148" s="297" t="s">
        <v>1183</v>
      </c>
      <c r="AF148" s="297" t="s">
        <v>1183</v>
      </c>
      <c r="AG148" s="297" t="s">
        <v>1197</v>
      </c>
      <c r="AH148" s="297" t="s">
        <v>1183</v>
      </c>
      <c r="AI148" s="286" t="s">
        <v>741</v>
      </c>
      <c r="AJ148" s="286" t="s">
        <v>741</v>
      </c>
      <c r="AK148" s="286" t="s">
        <v>62</v>
      </c>
      <c r="AL148" s="286" t="s">
        <v>62</v>
      </c>
      <c r="AM148" s="286" t="s">
        <v>741</v>
      </c>
      <c r="AN148" s="286" t="s">
        <v>741</v>
      </c>
      <c r="AO148" s="286" t="s">
        <v>741</v>
      </c>
      <c r="AP148" s="286" t="s">
        <v>741</v>
      </c>
      <c r="AQ148" s="286" t="s">
        <v>741</v>
      </c>
      <c r="AR148" s="286" t="s">
        <v>741</v>
      </c>
      <c r="AS148" s="286" t="s">
        <v>741</v>
      </c>
      <c r="AT148" s="286" t="s">
        <v>47</v>
      </c>
      <c r="AU148" s="286" t="s">
        <v>741</v>
      </c>
      <c r="AV148" s="866" t="s">
        <v>1488</v>
      </c>
      <c r="AW148" s="950"/>
      <c r="AX148" s="950"/>
      <c r="AY148" s="45" t="s">
        <v>51</v>
      </c>
      <c r="AZ148" s="947"/>
      <c r="BA148" s="947"/>
      <c r="BB148" s="947"/>
      <c r="BC148" s="947"/>
      <c r="BD148" s="947"/>
      <c r="BE148" s="947"/>
      <c r="BF148" s="947"/>
      <c r="BG148" s="947"/>
      <c r="BH148" s="947"/>
      <c r="BI148" s="947"/>
      <c r="BJ148" s="947"/>
      <c r="BK148" s="947"/>
      <c r="BL148" s="947"/>
      <c r="BM148" s="1061"/>
      <c r="BN148" s="1061"/>
      <c r="BO148" s="1036"/>
      <c r="BP148" s="1036"/>
      <c r="BQ148" s="953"/>
      <c r="BR148" s="953"/>
      <c r="BS148" s="953"/>
      <c r="BT148" s="953"/>
      <c r="BU148" s="949"/>
      <c r="BV148" s="949"/>
      <c r="BW148" s="845" t="s">
        <v>62</v>
      </c>
      <c r="BX148" s="845" t="s">
        <v>741</v>
      </c>
      <c r="BY148" s="845" t="s">
        <v>741</v>
      </c>
      <c r="BZ148" s="1039"/>
      <c r="CA148" s="1041"/>
      <c r="CB148" s="1040"/>
      <c r="CC148" s="997"/>
      <c r="CD148" s="561" t="s">
        <v>1184</v>
      </c>
      <c r="CE148" s="391">
        <v>0</v>
      </c>
      <c r="CF148" s="419" t="s">
        <v>1189</v>
      </c>
      <c r="CG148" s="392">
        <v>0</v>
      </c>
      <c r="CH148" s="420" t="s">
        <v>1545</v>
      </c>
      <c r="CI148" s="391">
        <v>0.26</v>
      </c>
      <c r="CJ148" s="420" t="s">
        <v>1546</v>
      </c>
      <c r="CK148" s="391">
        <v>0.2</v>
      </c>
      <c r="CL148" s="420" t="s">
        <v>1547</v>
      </c>
      <c r="CM148" s="663">
        <v>0</v>
      </c>
      <c r="CN148" s="678" t="s">
        <v>1458</v>
      </c>
      <c r="CO148" s="391">
        <v>0</v>
      </c>
      <c r="CP148" s="692" t="s">
        <v>1373</v>
      </c>
      <c r="CQ148" s="693">
        <v>0</v>
      </c>
      <c r="CR148" s="420" t="s">
        <v>1529</v>
      </c>
      <c r="CS148" s="391">
        <v>0</v>
      </c>
      <c r="CT148" s="420" t="s">
        <v>1530</v>
      </c>
      <c r="CU148" s="391">
        <v>0</v>
      </c>
      <c r="CV148" s="420" t="s">
        <v>1532</v>
      </c>
      <c r="CW148" s="391">
        <v>0</v>
      </c>
      <c r="CX148" s="841" t="s">
        <v>1548</v>
      </c>
      <c r="CY148" s="391">
        <v>0</v>
      </c>
      <c r="CZ148" s="420" t="s">
        <v>2643</v>
      </c>
      <c r="DA148" s="861">
        <v>1</v>
      </c>
      <c r="DB148" s="420"/>
      <c r="DC148" s="861"/>
    </row>
    <row r="149" spans="1:107" s="388" customFormat="1" ht="30" customHeight="1">
      <c r="A149" s="1050"/>
      <c r="B149" s="1043"/>
      <c r="C149" s="1043"/>
      <c r="D149" s="1043"/>
      <c r="E149" s="1043"/>
      <c r="F149" s="959"/>
      <c r="G149" s="1048"/>
      <c r="H149" s="1051"/>
      <c r="I149" s="1051"/>
      <c r="J149" s="960"/>
      <c r="K149" s="1006"/>
      <c r="L149" s="1039"/>
      <c r="M149" s="878"/>
      <c r="N149" s="878"/>
      <c r="O149" s="960"/>
      <c r="P149" s="975"/>
      <c r="Q149" s="34"/>
      <c r="R149" s="34" t="s">
        <v>1167</v>
      </c>
      <c r="S149" s="37" t="s">
        <v>1216</v>
      </c>
      <c r="T149" s="45">
        <v>0</v>
      </c>
      <c r="U149" s="649" t="s">
        <v>1169</v>
      </c>
      <c r="V149" s="297" t="s">
        <v>1183</v>
      </c>
      <c r="W149" s="297" t="s">
        <v>1183</v>
      </c>
      <c r="X149" s="297" t="s">
        <v>1183</v>
      </c>
      <c r="Y149" s="297" t="s">
        <v>1183</v>
      </c>
      <c r="Z149" s="297" t="s">
        <v>1183</v>
      </c>
      <c r="AA149" s="297" t="s">
        <v>1183</v>
      </c>
      <c r="AB149" s="297" t="s">
        <v>1183</v>
      </c>
      <c r="AC149" s="297" t="s">
        <v>1183</v>
      </c>
      <c r="AD149" s="297" t="s">
        <v>1183</v>
      </c>
      <c r="AE149" s="297" t="s">
        <v>1183</v>
      </c>
      <c r="AF149" s="297" t="s">
        <v>1183</v>
      </c>
      <c r="AG149" s="297" t="s">
        <v>1183</v>
      </c>
      <c r="AH149" s="297" t="s">
        <v>1183</v>
      </c>
      <c r="AI149" s="286" t="s">
        <v>741</v>
      </c>
      <c r="AJ149" s="286" t="s">
        <v>741</v>
      </c>
      <c r="AK149" s="286" t="s">
        <v>741</v>
      </c>
      <c r="AL149" s="286" t="s">
        <v>741</v>
      </c>
      <c r="AM149" s="286" t="s">
        <v>741</v>
      </c>
      <c r="AN149" s="286" t="s">
        <v>741</v>
      </c>
      <c r="AO149" s="286" t="s">
        <v>741</v>
      </c>
      <c r="AP149" s="286" t="s">
        <v>741</v>
      </c>
      <c r="AQ149" s="297" t="s">
        <v>1170</v>
      </c>
      <c r="AR149" s="297" t="s">
        <v>1170</v>
      </c>
      <c r="AS149" s="297" t="s">
        <v>1170</v>
      </c>
      <c r="AT149" s="297" t="s">
        <v>1170</v>
      </c>
      <c r="AU149" s="297" t="s">
        <v>1170</v>
      </c>
      <c r="AV149" s="13" t="s">
        <v>2633</v>
      </c>
      <c r="AW149" s="950"/>
      <c r="AX149" s="950"/>
      <c r="AY149" s="649" t="s">
        <v>1169</v>
      </c>
      <c r="AZ149" s="947"/>
      <c r="BA149" s="947"/>
      <c r="BB149" s="947"/>
      <c r="BC149" s="947"/>
      <c r="BD149" s="947"/>
      <c r="BE149" s="947"/>
      <c r="BF149" s="947"/>
      <c r="BG149" s="947"/>
      <c r="BH149" s="947"/>
      <c r="BI149" s="947"/>
      <c r="BJ149" s="947"/>
      <c r="BK149" s="947"/>
      <c r="BL149" s="947"/>
      <c r="BM149" s="1061"/>
      <c r="BN149" s="1061"/>
      <c r="BO149" s="1036"/>
      <c r="BP149" s="1036"/>
      <c r="BQ149" s="953"/>
      <c r="BR149" s="953"/>
      <c r="BS149" s="953"/>
      <c r="BT149" s="953"/>
      <c r="BU149" s="297" t="s">
        <v>1170</v>
      </c>
      <c r="BV149" s="297" t="s">
        <v>1170</v>
      </c>
      <c r="BW149" s="297" t="s">
        <v>1170</v>
      </c>
      <c r="BX149" s="297" t="s">
        <v>1170</v>
      </c>
      <c r="BY149" s="297" t="s">
        <v>1170</v>
      </c>
      <c r="BZ149" s="1039"/>
      <c r="CA149" s="1041"/>
      <c r="CB149" s="1040"/>
      <c r="CC149" s="997"/>
      <c r="CD149" s="561" t="s">
        <v>1184</v>
      </c>
      <c r="CE149" s="391">
        <v>0</v>
      </c>
      <c r="CF149" s="419" t="s">
        <v>1189</v>
      </c>
      <c r="CG149" s="392">
        <v>0</v>
      </c>
      <c r="CH149" s="420" t="s">
        <v>1514</v>
      </c>
      <c r="CI149" s="391">
        <v>0</v>
      </c>
      <c r="CJ149" s="420" t="s">
        <v>1456</v>
      </c>
      <c r="CK149" s="391">
        <v>0</v>
      </c>
      <c r="CL149" s="420" t="s">
        <v>1457</v>
      </c>
      <c r="CM149" s="663">
        <v>0</v>
      </c>
      <c r="CN149" s="678" t="s">
        <v>1458</v>
      </c>
      <c r="CO149" s="391">
        <v>0</v>
      </c>
      <c r="CP149" s="692" t="s">
        <v>1373</v>
      </c>
      <c r="CQ149" s="693">
        <v>0</v>
      </c>
      <c r="CR149" s="420" t="s">
        <v>1529</v>
      </c>
      <c r="CS149" s="391">
        <v>0</v>
      </c>
      <c r="CT149" s="420" t="s">
        <v>1323</v>
      </c>
      <c r="CU149" s="391">
        <v>0</v>
      </c>
      <c r="CV149" s="420" t="s">
        <v>1532</v>
      </c>
      <c r="CW149" s="391">
        <v>0</v>
      </c>
      <c r="CX149" s="841" t="s">
        <v>1430</v>
      </c>
      <c r="CY149" s="391"/>
      <c r="CZ149" s="420" t="s">
        <v>1430</v>
      </c>
      <c r="DA149" s="861">
        <v>0</v>
      </c>
      <c r="DB149" s="420"/>
      <c r="DC149" s="861"/>
    </row>
    <row r="150" spans="1:107" s="388" customFormat="1" ht="30" customHeight="1">
      <c r="A150" s="1050"/>
      <c r="B150" s="1043"/>
      <c r="C150" s="1043"/>
      <c r="D150" s="1043"/>
      <c r="E150" s="1043"/>
      <c r="F150" s="959"/>
      <c r="G150" s="1048"/>
      <c r="H150" s="1051"/>
      <c r="I150" s="1051"/>
      <c r="J150" s="960"/>
      <c r="K150" s="1006"/>
      <c r="L150" s="1039"/>
      <c r="M150" s="878"/>
      <c r="N150" s="878"/>
      <c r="O150" s="960"/>
      <c r="P150" s="975"/>
      <c r="Q150" s="34"/>
      <c r="R150" s="34" t="s">
        <v>1167</v>
      </c>
      <c r="S150" s="37" t="s">
        <v>1196</v>
      </c>
      <c r="T150" s="45">
        <v>0</v>
      </c>
      <c r="U150" s="649" t="s">
        <v>1169</v>
      </c>
      <c r="V150" s="297" t="s">
        <v>1183</v>
      </c>
      <c r="W150" s="297" t="s">
        <v>1183</v>
      </c>
      <c r="X150" s="297" t="s">
        <v>1183</v>
      </c>
      <c r="Y150" s="297" t="s">
        <v>1183</v>
      </c>
      <c r="Z150" s="297" t="s">
        <v>1183</v>
      </c>
      <c r="AA150" s="297" t="s">
        <v>1183</v>
      </c>
      <c r="AB150" s="297" t="s">
        <v>1183</v>
      </c>
      <c r="AC150" s="297" t="s">
        <v>1183</v>
      </c>
      <c r="AD150" s="297" t="s">
        <v>1183</v>
      </c>
      <c r="AE150" s="297" t="s">
        <v>1183</v>
      </c>
      <c r="AF150" s="297" t="s">
        <v>1183</v>
      </c>
      <c r="AG150" s="297" t="s">
        <v>1183</v>
      </c>
      <c r="AH150" s="297" t="s">
        <v>1183</v>
      </c>
      <c r="AI150" s="286" t="s">
        <v>741</v>
      </c>
      <c r="AJ150" s="286" t="s">
        <v>741</v>
      </c>
      <c r="AK150" s="286" t="s">
        <v>741</v>
      </c>
      <c r="AL150" s="286" t="s">
        <v>741</v>
      </c>
      <c r="AM150" s="286" t="s">
        <v>741</v>
      </c>
      <c r="AN150" s="286" t="s">
        <v>741</v>
      </c>
      <c r="AO150" s="286" t="s">
        <v>741</v>
      </c>
      <c r="AP150" s="286" t="s">
        <v>741</v>
      </c>
      <c r="AQ150" s="297" t="s">
        <v>1170</v>
      </c>
      <c r="AR150" s="297" t="s">
        <v>1170</v>
      </c>
      <c r="AS150" s="297" t="s">
        <v>1170</v>
      </c>
      <c r="AT150" s="297" t="s">
        <v>1170</v>
      </c>
      <c r="AU150" s="297" t="s">
        <v>1170</v>
      </c>
      <c r="AV150" s="13" t="s">
        <v>2633</v>
      </c>
      <c r="AW150" s="950"/>
      <c r="AX150" s="950"/>
      <c r="AY150" s="649" t="s">
        <v>1169</v>
      </c>
      <c r="AZ150" s="947"/>
      <c r="BA150" s="947"/>
      <c r="BB150" s="947"/>
      <c r="BC150" s="947"/>
      <c r="BD150" s="947"/>
      <c r="BE150" s="947"/>
      <c r="BF150" s="947"/>
      <c r="BG150" s="947"/>
      <c r="BH150" s="947"/>
      <c r="BI150" s="947"/>
      <c r="BJ150" s="947"/>
      <c r="BK150" s="947"/>
      <c r="BL150" s="947"/>
      <c r="BM150" s="1060"/>
      <c r="BN150" s="1060"/>
      <c r="BO150" s="949"/>
      <c r="BP150" s="949"/>
      <c r="BQ150" s="953"/>
      <c r="BR150" s="953"/>
      <c r="BS150" s="953"/>
      <c r="BT150" s="953"/>
      <c r="BU150" s="297" t="s">
        <v>1170</v>
      </c>
      <c r="BV150" s="297" t="s">
        <v>1170</v>
      </c>
      <c r="BW150" s="297" t="s">
        <v>1170</v>
      </c>
      <c r="BX150" s="297" t="s">
        <v>1170</v>
      </c>
      <c r="BY150" s="297" t="s">
        <v>1170</v>
      </c>
      <c r="BZ150" s="1039"/>
      <c r="CA150" s="1041"/>
      <c r="CB150" s="1040"/>
      <c r="CC150" s="997"/>
      <c r="CD150" s="561" t="s">
        <v>1184</v>
      </c>
      <c r="CE150" s="391">
        <v>0</v>
      </c>
      <c r="CF150" s="419" t="s">
        <v>1189</v>
      </c>
      <c r="CG150" s="392">
        <v>0</v>
      </c>
      <c r="CH150" s="420" t="s">
        <v>1514</v>
      </c>
      <c r="CI150" s="391">
        <v>0</v>
      </c>
      <c r="CJ150" s="420" t="s">
        <v>1456</v>
      </c>
      <c r="CK150" s="391">
        <v>0</v>
      </c>
      <c r="CL150" s="420" t="s">
        <v>1457</v>
      </c>
      <c r="CM150" s="663">
        <v>0</v>
      </c>
      <c r="CN150" s="678" t="s">
        <v>1458</v>
      </c>
      <c r="CO150" s="391">
        <v>0</v>
      </c>
      <c r="CP150" s="692" t="s">
        <v>1373</v>
      </c>
      <c r="CQ150" s="693">
        <v>0</v>
      </c>
      <c r="CR150" s="420" t="s">
        <v>1529</v>
      </c>
      <c r="CS150" s="391">
        <v>0</v>
      </c>
      <c r="CT150" s="420" t="s">
        <v>1323</v>
      </c>
      <c r="CU150" s="391">
        <v>0</v>
      </c>
      <c r="CV150" s="420" t="s">
        <v>1532</v>
      </c>
      <c r="CW150" s="391">
        <v>0</v>
      </c>
      <c r="CX150" s="841" t="s">
        <v>1430</v>
      </c>
      <c r="CY150" s="391"/>
      <c r="CZ150" s="420" t="s">
        <v>1430</v>
      </c>
      <c r="DA150" s="861">
        <v>0</v>
      </c>
      <c r="DB150" s="420"/>
      <c r="DC150" s="861"/>
    </row>
    <row r="151" spans="1:107" s="388" customFormat="1" ht="30" customHeight="1">
      <c r="A151" s="1050" t="s">
        <v>1549</v>
      </c>
      <c r="B151" s="1043"/>
      <c r="C151" s="1043"/>
      <c r="D151" s="1043"/>
      <c r="E151" s="1043"/>
      <c r="F151" s="959"/>
      <c r="G151" s="1048"/>
      <c r="H151" s="1051"/>
      <c r="I151" s="1051"/>
      <c r="J151" s="960"/>
      <c r="K151" s="1006"/>
      <c r="L151" s="1039"/>
      <c r="M151" s="878"/>
      <c r="N151" s="878"/>
      <c r="O151" s="960">
        <v>1</v>
      </c>
      <c r="P151" s="975" t="s">
        <v>1550</v>
      </c>
      <c r="Q151" s="34"/>
      <c r="R151" s="34" t="s">
        <v>1167</v>
      </c>
      <c r="S151" s="829" t="s">
        <v>1446</v>
      </c>
      <c r="T151" s="45">
        <v>0.71</v>
      </c>
      <c r="U151" s="45" t="s">
        <v>51</v>
      </c>
      <c r="V151" s="297" t="s">
        <v>1183</v>
      </c>
      <c r="W151" s="297" t="s">
        <v>1183</v>
      </c>
      <c r="X151" s="297" t="s">
        <v>1183</v>
      </c>
      <c r="Y151" s="297" t="s">
        <v>1183</v>
      </c>
      <c r="Z151" s="297" t="s">
        <v>1183</v>
      </c>
      <c r="AA151" s="297" t="s">
        <v>1183</v>
      </c>
      <c r="AB151" s="297" t="s">
        <v>1183</v>
      </c>
      <c r="AC151" s="297" t="s">
        <v>1183</v>
      </c>
      <c r="AD151" s="297" t="s">
        <v>1183</v>
      </c>
      <c r="AE151" s="297" t="s">
        <v>1183</v>
      </c>
      <c r="AF151" s="297" t="s">
        <v>1183</v>
      </c>
      <c r="AG151" s="297" t="s">
        <v>1197</v>
      </c>
      <c r="AH151" s="297" t="s">
        <v>1183</v>
      </c>
      <c r="AI151" s="286" t="s">
        <v>62</v>
      </c>
      <c r="AJ151" s="286" t="s">
        <v>741</v>
      </c>
      <c r="AK151" s="286" t="s">
        <v>62</v>
      </c>
      <c r="AL151" s="286" t="s">
        <v>62</v>
      </c>
      <c r="AM151" s="286" t="s">
        <v>62</v>
      </c>
      <c r="AN151" s="286" t="s">
        <v>741</v>
      </c>
      <c r="AO151" s="286" t="s">
        <v>741</v>
      </c>
      <c r="AP151" s="286" t="s">
        <v>741</v>
      </c>
      <c r="AQ151" s="286" t="s">
        <v>62</v>
      </c>
      <c r="AR151" s="286" t="s">
        <v>62</v>
      </c>
      <c r="AS151" s="286" t="s">
        <v>741</v>
      </c>
      <c r="AT151" s="286" t="s">
        <v>47</v>
      </c>
      <c r="AU151" s="286" t="s">
        <v>741</v>
      </c>
      <c r="AV151" s="867" t="s">
        <v>2622</v>
      </c>
      <c r="AW151" s="950" t="s">
        <v>318</v>
      </c>
      <c r="AX151" s="950">
        <v>1</v>
      </c>
      <c r="AY151" s="45" t="s">
        <v>51</v>
      </c>
      <c r="AZ151" s="947" t="s">
        <v>1183</v>
      </c>
      <c r="BA151" s="947" t="s">
        <v>1183</v>
      </c>
      <c r="BB151" s="947" t="s">
        <v>1183</v>
      </c>
      <c r="BC151" s="947" t="s">
        <v>1183</v>
      </c>
      <c r="BD151" s="947" t="s">
        <v>1183</v>
      </c>
      <c r="BE151" s="947" t="s">
        <v>1183</v>
      </c>
      <c r="BF151" s="947" t="s">
        <v>1183</v>
      </c>
      <c r="BG151" s="947" t="s">
        <v>1183</v>
      </c>
      <c r="BH151" s="947" t="s">
        <v>1183</v>
      </c>
      <c r="BI151" s="947" t="s">
        <v>1183</v>
      </c>
      <c r="BJ151" s="947" t="s">
        <v>1183</v>
      </c>
      <c r="BK151" s="947" t="s">
        <v>1197</v>
      </c>
      <c r="BL151" s="947" t="s">
        <v>1183</v>
      </c>
      <c r="BM151" s="1059" t="s">
        <v>62</v>
      </c>
      <c r="BN151" s="953" t="s">
        <v>741</v>
      </c>
      <c r="BO151" s="948" t="s">
        <v>62</v>
      </c>
      <c r="BP151" s="948" t="s">
        <v>62</v>
      </c>
      <c r="BQ151" s="948" t="s">
        <v>62</v>
      </c>
      <c r="BR151" s="953" t="s">
        <v>741</v>
      </c>
      <c r="BS151" s="953" t="s">
        <v>741</v>
      </c>
      <c r="BT151" s="953" t="s">
        <v>741</v>
      </c>
      <c r="BU151" s="948" t="s">
        <v>62</v>
      </c>
      <c r="BV151" s="948" t="s">
        <v>62</v>
      </c>
      <c r="BW151" s="948" t="s">
        <v>62</v>
      </c>
      <c r="BX151" s="948" t="s">
        <v>47</v>
      </c>
      <c r="BY151" s="845" t="s">
        <v>1198</v>
      </c>
      <c r="BZ151" s="1039"/>
      <c r="CA151" s="1041"/>
      <c r="CB151" s="1040"/>
      <c r="CC151" s="997"/>
      <c r="CD151" s="561" t="s">
        <v>1551</v>
      </c>
      <c r="CE151" s="391">
        <v>0.02</v>
      </c>
      <c r="CF151" s="419" t="s">
        <v>1552</v>
      </c>
      <c r="CG151" s="392">
        <v>0.03</v>
      </c>
      <c r="CH151" s="420" t="s">
        <v>1553</v>
      </c>
      <c r="CI151" s="391">
        <v>0.05</v>
      </c>
      <c r="CJ151" s="420" t="s">
        <v>1554</v>
      </c>
      <c r="CK151" s="391">
        <v>0.05</v>
      </c>
      <c r="CL151" s="420" t="s">
        <v>1555</v>
      </c>
      <c r="CM151" s="663">
        <v>0.31</v>
      </c>
      <c r="CN151" s="678" t="s">
        <v>1556</v>
      </c>
      <c r="CO151" s="679">
        <v>0.32</v>
      </c>
      <c r="CP151" s="692" t="s">
        <v>1557</v>
      </c>
      <c r="CQ151" s="693">
        <v>0.35</v>
      </c>
      <c r="CR151" s="420" t="s">
        <v>1558</v>
      </c>
      <c r="CS151" s="391">
        <v>0.51</v>
      </c>
      <c r="CT151" s="420" t="s">
        <v>1559</v>
      </c>
      <c r="CU151" s="391">
        <v>0.51</v>
      </c>
      <c r="CV151" s="420" t="s">
        <v>1560</v>
      </c>
      <c r="CW151" s="391">
        <v>0.7</v>
      </c>
      <c r="CX151" s="841" t="s">
        <v>1561</v>
      </c>
      <c r="CY151" s="391">
        <v>0.8</v>
      </c>
      <c r="CZ151" s="420" t="s">
        <v>2629</v>
      </c>
      <c r="DA151" s="861">
        <v>1</v>
      </c>
      <c r="DB151" s="420"/>
      <c r="DC151" s="861"/>
    </row>
    <row r="152" spans="1:107" s="388" customFormat="1" ht="30" customHeight="1">
      <c r="A152" s="1050"/>
      <c r="B152" s="1043"/>
      <c r="C152" s="1043"/>
      <c r="D152" s="1043"/>
      <c r="E152" s="1043"/>
      <c r="F152" s="959"/>
      <c r="G152" s="1048"/>
      <c r="H152" s="1051"/>
      <c r="I152" s="1051"/>
      <c r="J152" s="960"/>
      <c r="K152" s="1006"/>
      <c r="L152" s="1039"/>
      <c r="M152" s="878"/>
      <c r="N152" s="878"/>
      <c r="O152" s="960"/>
      <c r="P152" s="975"/>
      <c r="Q152" s="34"/>
      <c r="R152" s="34" t="s">
        <v>1167</v>
      </c>
      <c r="S152" s="829" t="s">
        <v>1500</v>
      </c>
      <c r="T152" s="45">
        <v>0.28999999999999998</v>
      </c>
      <c r="U152" s="45" t="s">
        <v>51</v>
      </c>
      <c r="V152" s="297" t="s">
        <v>1183</v>
      </c>
      <c r="W152" s="297" t="s">
        <v>1183</v>
      </c>
      <c r="X152" s="297" t="s">
        <v>1183</v>
      </c>
      <c r="Y152" s="297" t="s">
        <v>1183</v>
      </c>
      <c r="Z152" s="297" t="s">
        <v>1183</v>
      </c>
      <c r="AA152" s="297" t="s">
        <v>1183</v>
      </c>
      <c r="AB152" s="297" t="s">
        <v>1183</v>
      </c>
      <c r="AC152" s="297" t="s">
        <v>1183</v>
      </c>
      <c r="AD152" s="297" t="s">
        <v>1183</v>
      </c>
      <c r="AE152" s="297" t="s">
        <v>1183</v>
      </c>
      <c r="AF152" s="297" t="s">
        <v>1183</v>
      </c>
      <c r="AG152" s="297" t="s">
        <v>1197</v>
      </c>
      <c r="AH152" s="297" t="s">
        <v>1183</v>
      </c>
      <c r="AI152" s="286" t="s">
        <v>741</v>
      </c>
      <c r="AJ152" s="286" t="s">
        <v>741</v>
      </c>
      <c r="AK152" s="286" t="s">
        <v>741</v>
      </c>
      <c r="AL152" s="286" t="s">
        <v>741</v>
      </c>
      <c r="AM152" s="286" t="s">
        <v>741</v>
      </c>
      <c r="AN152" s="286" t="s">
        <v>741</v>
      </c>
      <c r="AO152" s="286" t="s">
        <v>741</v>
      </c>
      <c r="AP152" s="286" t="s">
        <v>741</v>
      </c>
      <c r="AQ152" s="286" t="s">
        <v>741</v>
      </c>
      <c r="AR152" s="286" t="s">
        <v>62</v>
      </c>
      <c r="AS152" s="286" t="s">
        <v>741</v>
      </c>
      <c r="AT152" s="286" t="s">
        <v>47</v>
      </c>
      <c r="AU152" s="286" t="s">
        <v>741</v>
      </c>
      <c r="AV152" s="866" t="s">
        <v>1488</v>
      </c>
      <c r="AW152" s="950"/>
      <c r="AX152" s="950"/>
      <c r="AY152" s="45" t="s">
        <v>51</v>
      </c>
      <c r="AZ152" s="947"/>
      <c r="BA152" s="947"/>
      <c r="BB152" s="947"/>
      <c r="BC152" s="947"/>
      <c r="BD152" s="947"/>
      <c r="BE152" s="947"/>
      <c r="BF152" s="947"/>
      <c r="BG152" s="947"/>
      <c r="BH152" s="947"/>
      <c r="BI152" s="947"/>
      <c r="BJ152" s="947"/>
      <c r="BK152" s="947"/>
      <c r="BL152" s="947"/>
      <c r="BM152" s="1061"/>
      <c r="BN152" s="953"/>
      <c r="BO152" s="1036"/>
      <c r="BP152" s="1036"/>
      <c r="BQ152" s="1036"/>
      <c r="BR152" s="953"/>
      <c r="BS152" s="953"/>
      <c r="BT152" s="953"/>
      <c r="BU152" s="949"/>
      <c r="BV152" s="949"/>
      <c r="BW152" s="949"/>
      <c r="BX152" s="949"/>
      <c r="BY152" s="845" t="s">
        <v>1198</v>
      </c>
      <c r="BZ152" s="1039"/>
      <c r="CA152" s="1041"/>
      <c r="CB152" s="1040"/>
      <c r="CC152" s="997"/>
      <c r="CD152" s="561" t="s">
        <v>1184</v>
      </c>
      <c r="CE152" s="391">
        <v>0</v>
      </c>
      <c r="CF152" s="419" t="s">
        <v>1189</v>
      </c>
      <c r="CG152" s="392">
        <v>0</v>
      </c>
      <c r="CH152" s="420" t="s">
        <v>1514</v>
      </c>
      <c r="CI152" s="391">
        <v>0</v>
      </c>
      <c r="CJ152" s="420" t="s">
        <v>1456</v>
      </c>
      <c r="CK152" s="391">
        <v>0</v>
      </c>
      <c r="CL152" s="420" t="s">
        <v>1515</v>
      </c>
      <c r="CM152" s="663">
        <v>0</v>
      </c>
      <c r="CN152" s="657" t="s">
        <v>1515</v>
      </c>
      <c r="CO152" s="658">
        <v>0</v>
      </c>
      <c r="CP152" s="692" t="s">
        <v>1373</v>
      </c>
      <c r="CQ152" s="693">
        <v>0</v>
      </c>
      <c r="CR152" s="420" t="s">
        <v>1529</v>
      </c>
      <c r="CS152" s="391">
        <v>0</v>
      </c>
      <c r="CT152" s="420" t="s">
        <v>1530</v>
      </c>
      <c r="CU152" s="391">
        <v>0</v>
      </c>
      <c r="CV152" s="420" t="s">
        <v>1562</v>
      </c>
      <c r="CW152" s="391">
        <v>0.2</v>
      </c>
      <c r="CX152" s="841" t="s">
        <v>1563</v>
      </c>
      <c r="CY152" s="391">
        <v>0.4</v>
      </c>
      <c r="CZ152" s="420" t="s">
        <v>2630</v>
      </c>
      <c r="DA152" s="861">
        <v>1</v>
      </c>
      <c r="DB152" s="420"/>
      <c r="DC152" s="861"/>
    </row>
    <row r="153" spans="1:107" s="388" customFormat="1" ht="30" customHeight="1">
      <c r="A153" s="1050"/>
      <c r="B153" s="1043"/>
      <c r="C153" s="1043"/>
      <c r="D153" s="1043"/>
      <c r="E153" s="1043"/>
      <c r="F153" s="959"/>
      <c r="G153" s="1048"/>
      <c r="H153" s="1051"/>
      <c r="I153" s="1051"/>
      <c r="J153" s="960"/>
      <c r="K153" s="1006"/>
      <c r="L153" s="1039"/>
      <c r="M153" s="878"/>
      <c r="N153" s="878"/>
      <c r="O153" s="960"/>
      <c r="P153" s="975"/>
      <c r="Q153" s="34"/>
      <c r="R153" s="34" t="s">
        <v>1167</v>
      </c>
      <c r="S153" s="37" t="s">
        <v>1216</v>
      </c>
      <c r="T153" s="45">
        <v>0</v>
      </c>
      <c r="U153" s="649" t="s">
        <v>1169</v>
      </c>
      <c r="V153" s="297" t="s">
        <v>1183</v>
      </c>
      <c r="W153" s="297" t="s">
        <v>1183</v>
      </c>
      <c r="X153" s="297" t="s">
        <v>1183</v>
      </c>
      <c r="Y153" s="297" t="s">
        <v>1183</v>
      </c>
      <c r="Z153" s="297" t="s">
        <v>1183</v>
      </c>
      <c r="AA153" s="297" t="s">
        <v>1183</v>
      </c>
      <c r="AB153" s="297" t="s">
        <v>1183</v>
      </c>
      <c r="AC153" s="297" t="s">
        <v>1183</v>
      </c>
      <c r="AD153" s="297" t="s">
        <v>1183</v>
      </c>
      <c r="AE153" s="297" t="s">
        <v>1183</v>
      </c>
      <c r="AF153" s="297" t="s">
        <v>1183</v>
      </c>
      <c r="AG153" s="297" t="s">
        <v>1183</v>
      </c>
      <c r="AH153" s="297" t="s">
        <v>1183</v>
      </c>
      <c r="AI153" s="286" t="s">
        <v>741</v>
      </c>
      <c r="AJ153" s="286" t="s">
        <v>741</v>
      </c>
      <c r="AK153" s="286" t="s">
        <v>741</v>
      </c>
      <c r="AL153" s="286" t="s">
        <v>741</v>
      </c>
      <c r="AM153" s="286" t="s">
        <v>741</v>
      </c>
      <c r="AN153" s="286" t="s">
        <v>741</v>
      </c>
      <c r="AO153" s="286" t="s">
        <v>741</v>
      </c>
      <c r="AP153" s="286" t="s">
        <v>741</v>
      </c>
      <c r="AQ153" s="297" t="s">
        <v>1170</v>
      </c>
      <c r="AR153" s="297" t="s">
        <v>1170</v>
      </c>
      <c r="AS153" s="297" t="s">
        <v>1170</v>
      </c>
      <c r="AT153" s="297" t="s">
        <v>1170</v>
      </c>
      <c r="AU153" s="297" t="s">
        <v>1170</v>
      </c>
      <c r="AV153" s="13" t="s">
        <v>2633</v>
      </c>
      <c r="AW153" s="950"/>
      <c r="AX153" s="950"/>
      <c r="AY153" s="649" t="s">
        <v>1169</v>
      </c>
      <c r="AZ153" s="947"/>
      <c r="BA153" s="947"/>
      <c r="BB153" s="947"/>
      <c r="BC153" s="947"/>
      <c r="BD153" s="947"/>
      <c r="BE153" s="947"/>
      <c r="BF153" s="947"/>
      <c r="BG153" s="947"/>
      <c r="BH153" s="947"/>
      <c r="BI153" s="947"/>
      <c r="BJ153" s="947"/>
      <c r="BK153" s="947"/>
      <c r="BL153" s="947"/>
      <c r="BM153" s="1061"/>
      <c r="BN153" s="953"/>
      <c r="BO153" s="1036"/>
      <c r="BP153" s="1036"/>
      <c r="BQ153" s="1036"/>
      <c r="BR153" s="953"/>
      <c r="BS153" s="953"/>
      <c r="BT153" s="953"/>
      <c r="BU153" s="297" t="s">
        <v>1170</v>
      </c>
      <c r="BV153" s="297" t="s">
        <v>1170</v>
      </c>
      <c r="BW153" s="297" t="s">
        <v>1170</v>
      </c>
      <c r="BX153" s="297" t="s">
        <v>1170</v>
      </c>
      <c r="BY153" s="297" t="s">
        <v>1170</v>
      </c>
      <c r="BZ153" s="1039"/>
      <c r="CA153" s="1041"/>
      <c r="CB153" s="1040"/>
      <c r="CC153" s="997"/>
      <c r="CD153" s="561" t="s">
        <v>1184</v>
      </c>
      <c r="CE153" s="391">
        <v>0</v>
      </c>
      <c r="CF153" s="419" t="s">
        <v>1189</v>
      </c>
      <c r="CG153" s="392">
        <v>0</v>
      </c>
      <c r="CH153" s="420" t="s">
        <v>1514</v>
      </c>
      <c r="CI153" s="391">
        <v>0</v>
      </c>
      <c r="CJ153" s="420" t="s">
        <v>1456</v>
      </c>
      <c r="CK153" s="391">
        <v>0</v>
      </c>
      <c r="CL153" s="420" t="s">
        <v>1515</v>
      </c>
      <c r="CM153" s="663">
        <v>0</v>
      </c>
      <c r="CN153" s="657" t="s">
        <v>1515</v>
      </c>
      <c r="CO153" s="658">
        <v>0</v>
      </c>
      <c r="CP153" s="692" t="s">
        <v>1373</v>
      </c>
      <c r="CQ153" s="693">
        <v>0</v>
      </c>
      <c r="CR153" s="420" t="s">
        <v>1529</v>
      </c>
      <c r="CS153" s="391">
        <v>0</v>
      </c>
      <c r="CT153" s="420" t="s">
        <v>1323</v>
      </c>
      <c r="CU153" s="391">
        <v>0</v>
      </c>
      <c r="CV153" s="420" t="s">
        <v>1532</v>
      </c>
      <c r="CW153" s="391">
        <v>0</v>
      </c>
      <c r="CX153" s="841" t="s">
        <v>1430</v>
      </c>
      <c r="CY153" s="391">
        <v>0</v>
      </c>
      <c r="CZ153" s="420" t="s">
        <v>1430</v>
      </c>
      <c r="DA153" s="861">
        <v>0</v>
      </c>
      <c r="DB153" s="420"/>
      <c r="DC153" s="861"/>
    </row>
    <row r="154" spans="1:107" s="388" customFormat="1" ht="30" customHeight="1">
      <c r="A154" s="1050"/>
      <c r="B154" s="1043"/>
      <c r="C154" s="1043"/>
      <c r="D154" s="1043"/>
      <c r="E154" s="1043"/>
      <c r="F154" s="959"/>
      <c r="G154" s="1048"/>
      <c r="H154" s="1051"/>
      <c r="I154" s="1051"/>
      <c r="J154" s="960"/>
      <c r="K154" s="1006"/>
      <c r="L154" s="1039"/>
      <c r="M154" s="878"/>
      <c r="N154" s="878"/>
      <c r="O154" s="960"/>
      <c r="P154" s="975"/>
      <c r="Q154" s="34"/>
      <c r="R154" s="34" t="s">
        <v>1167</v>
      </c>
      <c r="S154" s="37" t="s">
        <v>1196</v>
      </c>
      <c r="T154" s="45">
        <v>0</v>
      </c>
      <c r="U154" s="649" t="s">
        <v>1169</v>
      </c>
      <c r="V154" s="297" t="s">
        <v>1183</v>
      </c>
      <c r="W154" s="297" t="s">
        <v>1183</v>
      </c>
      <c r="X154" s="297" t="s">
        <v>1183</v>
      </c>
      <c r="Y154" s="297" t="s">
        <v>1183</v>
      </c>
      <c r="Z154" s="297" t="s">
        <v>1183</v>
      </c>
      <c r="AA154" s="297" t="s">
        <v>1183</v>
      </c>
      <c r="AB154" s="297" t="s">
        <v>1183</v>
      </c>
      <c r="AC154" s="297" t="s">
        <v>1183</v>
      </c>
      <c r="AD154" s="297" t="s">
        <v>1183</v>
      </c>
      <c r="AE154" s="297" t="s">
        <v>1183</v>
      </c>
      <c r="AF154" s="297" t="s">
        <v>1183</v>
      </c>
      <c r="AG154" s="297" t="s">
        <v>1183</v>
      </c>
      <c r="AH154" s="297" t="s">
        <v>1183</v>
      </c>
      <c r="AI154" s="286" t="s">
        <v>741</v>
      </c>
      <c r="AJ154" s="286" t="s">
        <v>741</v>
      </c>
      <c r="AK154" s="286" t="s">
        <v>741</v>
      </c>
      <c r="AL154" s="286" t="s">
        <v>741</v>
      </c>
      <c r="AM154" s="286" t="s">
        <v>741</v>
      </c>
      <c r="AN154" s="286" t="s">
        <v>741</v>
      </c>
      <c r="AO154" s="286" t="s">
        <v>741</v>
      </c>
      <c r="AP154" s="286" t="s">
        <v>741</v>
      </c>
      <c r="AQ154" s="297" t="s">
        <v>1170</v>
      </c>
      <c r="AR154" s="297" t="s">
        <v>1170</v>
      </c>
      <c r="AS154" s="297" t="s">
        <v>1170</v>
      </c>
      <c r="AT154" s="297" t="s">
        <v>1170</v>
      </c>
      <c r="AU154" s="297" t="s">
        <v>1170</v>
      </c>
      <c r="AV154" s="13" t="s">
        <v>2633</v>
      </c>
      <c r="AW154" s="950"/>
      <c r="AX154" s="950"/>
      <c r="AY154" s="649" t="s">
        <v>1169</v>
      </c>
      <c r="AZ154" s="947"/>
      <c r="BA154" s="947"/>
      <c r="BB154" s="947"/>
      <c r="BC154" s="947"/>
      <c r="BD154" s="947"/>
      <c r="BE154" s="947"/>
      <c r="BF154" s="947"/>
      <c r="BG154" s="947"/>
      <c r="BH154" s="947"/>
      <c r="BI154" s="947"/>
      <c r="BJ154" s="947"/>
      <c r="BK154" s="947"/>
      <c r="BL154" s="947"/>
      <c r="BM154" s="1060"/>
      <c r="BN154" s="953"/>
      <c r="BO154" s="949"/>
      <c r="BP154" s="949"/>
      <c r="BQ154" s="949"/>
      <c r="BR154" s="953"/>
      <c r="BS154" s="953"/>
      <c r="BT154" s="953"/>
      <c r="BU154" s="297" t="s">
        <v>1170</v>
      </c>
      <c r="BV154" s="297" t="s">
        <v>1170</v>
      </c>
      <c r="BW154" s="297" t="s">
        <v>1170</v>
      </c>
      <c r="BX154" s="297" t="s">
        <v>1170</v>
      </c>
      <c r="BY154" s="297" t="s">
        <v>1170</v>
      </c>
      <c r="BZ154" s="1039"/>
      <c r="CA154" s="1041"/>
      <c r="CB154" s="1040"/>
      <c r="CC154" s="997"/>
      <c r="CD154" s="561" t="s">
        <v>1184</v>
      </c>
      <c r="CE154" s="391">
        <v>0</v>
      </c>
      <c r="CF154" s="419" t="s">
        <v>1189</v>
      </c>
      <c r="CG154" s="392">
        <v>0</v>
      </c>
      <c r="CH154" s="420" t="s">
        <v>1514</v>
      </c>
      <c r="CI154" s="391">
        <v>0</v>
      </c>
      <c r="CJ154" s="420" t="s">
        <v>1456</v>
      </c>
      <c r="CK154" s="391">
        <v>0</v>
      </c>
      <c r="CL154" s="420" t="s">
        <v>1515</v>
      </c>
      <c r="CM154" s="663">
        <v>0</v>
      </c>
      <c r="CN154" s="657" t="s">
        <v>1515</v>
      </c>
      <c r="CO154" s="658">
        <v>0</v>
      </c>
      <c r="CP154" s="692" t="s">
        <v>1373</v>
      </c>
      <c r="CQ154" s="693">
        <v>0</v>
      </c>
      <c r="CR154" s="420" t="s">
        <v>1529</v>
      </c>
      <c r="CS154" s="391">
        <v>0</v>
      </c>
      <c r="CT154" s="420" t="s">
        <v>1323</v>
      </c>
      <c r="CU154" s="391">
        <v>0</v>
      </c>
      <c r="CV154" s="420" t="s">
        <v>1532</v>
      </c>
      <c r="CW154" s="391">
        <v>0</v>
      </c>
      <c r="CX154" s="841" t="s">
        <v>1430</v>
      </c>
      <c r="CY154" s="391">
        <v>0</v>
      </c>
      <c r="CZ154" s="420" t="s">
        <v>1430</v>
      </c>
      <c r="DA154" s="861">
        <v>0</v>
      </c>
      <c r="DB154" s="420"/>
      <c r="DC154" s="861"/>
    </row>
    <row r="155" spans="1:107" s="388" customFormat="1" ht="64.75" customHeight="1">
      <c r="A155" s="1050" t="s">
        <v>1564</v>
      </c>
      <c r="B155" s="1043"/>
      <c r="C155" s="1043"/>
      <c r="D155" s="1043"/>
      <c r="E155" s="1043"/>
      <c r="F155" s="959"/>
      <c r="G155" s="1048"/>
      <c r="H155" s="1051"/>
      <c r="I155" s="1051"/>
      <c r="J155" s="960"/>
      <c r="K155" s="1006"/>
      <c r="L155" s="1039"/>
      <c r="M155" s="878"/>
      <c r="N155" s="878"/>
      <c r="O155" s="960">
        <v>1</v>
      </c>
      <c r="P155" s="975" t="s">
        <v>1565</v>
      </c>
      <c r="Q155" s="34"/>
      <c r="R155" s="34" t="s">
        <v>1167</v>
      </c>
      <c r="S155" s="829" t="s">
        <v>1446</v>
      </c>
      <c r="T155" s="45">
        <v>0.71</v>
      </c>
      <c r="U155" s="45" t="s">
        <v>51</v>
      </c>
      <c r="V155" s="297" t="s">
        <v>1183</v>
      </c>
      <c r="W155" s="297" t="s">
        <v>1183</v>
      </c>
      <c r="X155" s="297" t="s">
        <v>1183</v>
      </c>
      <c r="Y155" s="297" t="s">
        <v>1183</v>
      </c>
      <c r="Z155" s="297" t="s">
        <v>1183</v>
      </c>
      <c r="AA155" s="297" t="s">
        <v>1183</v>
      </c>
      <c r="AB155" s="297" t="s">
        <v>1183</v>
      </c>
      <c r="AC155" s="297" t="s">
        <v>1183</v>
      </c>
      <c r="AD155" s="297" t="s">
        <v>1183</v>
      </c>
      <c r="AE155" s="297" t="s">
        <v>1183</v>
      </c>
      <c r="AF155" s="297" t="s">
        <v>1183</v>
      </c>
      <c r="AG155" s="297" t="s">
        <v>1197</v>
      </c>
      <c r="AH155" s="297" t="s">
        <v>1183</v>
      </c>
      <c r="AI155" s="286" t="s">
        <v>62</v>
      </c>
      <c r="AJ155" s="286" t="s">
        <v>62</v>
      </c>
      <c r="AK155" s="286" t="s">
        <v>62</v>
      </c>
      <c r="AL155" s="286" t="s">
        <v>62</v>
      </c>
      <c r="AM155" s="286" t="s">
        <v>62</v>
      </c>
      <c r="AN155" s="286" t="s">
        <v>741</v>
      </c>
      <c r="AO155" s="286" t="s">
        <v>741</v>
      </c>
      <c r="AP155" s="286" t="s">
        <v>741</v>
      </c>
      <c r="AQ155" s="286" t="s">
        <v>62</v>
      </c>
      <c r="AR155" s="286" t="s">
        <v>62</v>
      </c>
      <c r="AS155" s="286" t="s">
        <v>741</v>
      </c>
      <c r="AT155" s="286" t="s">
        <v>47</v>
      </c>
      <c r="AU155" s="286" t="s">
        <v>741</v>
      </c>
      <c r="AV155" s="867" t="s">
        <v>2622</v>
      </c>
      <c r="AW155" s="950" t="s">
        <v>318</v>
      </c>
      <c r="AX155" s="950">
        <v>1</v>
      </c>
      <c r="AY155" s="45" t="s">
        <v>51</v>
      </c>
      <c r="AZ155" s="947" t="s">
        <v>1183</v>
      </c>
      <c r="BA155" s="947" t="s">
        <v>1183</v>
      </c>
      <c r="BB155" s="947" t="s">
        <v>1183</v>
      </c>
      <c r="BC155" s="947" t="s">
        <v>1183</v>
      </c>
      <c r="BD155" s="947" t="s">
        <v>1183</v>
      </c>
      <c r="BE155" s="947" t="s">
        <v>1183</v>
      </c>
      <c r="BF155" s="947" t="s">
        <v>1183</v>
      </c>
      <c r="BG155" s="947" t="s">
        <v>1183</v>
      </c>
      <c r="BH155" s="947" t="s">
        <v>1183</v>
      </c>
      <c r="BI155" s="947" t="s">
        <v>1183</v>
      </c>
      <c r="BJ155" s="947" t="s">
        <v>1183</v>
      </c>
      <c r="BK155" s="947" t="s">
        <v>1197</v>
      </c>
      <c r="BL155" s="947" t="s">
        <v>1183</v>
      </c>
      <c r="BM155" s="1059" t="s">
        <v>62</v>
      </c>
      <c r="BN155" s="1059" t="s">
        <v>62</v>
      </c>
      <c r="BO155" s="948" t="s">
        <v>62</v>
      </c>
      <c r="BP155" s="948" t="s">
        <v>62</v>
      </c>
      <c r="BQ155" s="948" t="s">
        <v>62</v>
      </c>
      <c r="BR155" s="953" t="s">
        <v>741</v>
      </c>
      <c r="BS155" s="953" t="s">
        <v>741</v>
      </c>
      <c r="BT155" s="953" t="s">
        <v>741</v>
      </c>
      <c r="BU155" s="948" t="s">
        <v>62</v>
      </c>
      <c r="BV155" s="948" t="s">
        <v>62</v>
      </c>
      <c r="BW155" s="948" t="s">
        <v>62</v>
      </c>
      <c r="BX155" s="948" t="s">
        <v>47</v>
      </c>
      <c r="BY155" s="845" t="s">
        <v>1198</v>
      </c>
      <c r="BZ155" s="1039"/>
      <c r="CA155" s="1041"/>
      <c r="CB155" s="1040"/>
      <c r="CC155" s="997"/>
      <c r="CD155" s="561" t="s">
        <v>1566</v>
      </c>
      <c r="CE155" s="391">
        <v>0.38</v>
      </c>
      <c r="CF155" s="573" t="s">
        <v>1567</v>
      </c>
      <c r="CG155" s="392">
        <v>0.39</v>
      </c>
      <c r="CH155" s="420" t="s">
        <v>1568</v>
      </c>
      <c r="CI155" s="391">
        <v>0.41</v>
      </c>
      <c r="CJ155" s="420" t="s">
        <v>1569</v>
      </c>
      <c r="CK155" s="391">
        <v>0.45</v>
      </c>
      <c r="CL155" s="420" t="s">
        <v>1570</v>
      </c>
      <c r="CM155" s="663">
        <v>0.45</v>
      </c>
      <c r="CN155" s="681" t="s">
        <v>1571</v>
      </c>
      <c r="CO155" s="679">
        <v>0.46</v>
      </c>
      <c r="CP155" s="692" t="s">
        <v>1572</v>
      </c>
      <c r="CQ155" s="693">
        <v>0.47</v>
      </c>
      <c r="CR155" s="420" t="s">
        <v>1573</v>
      </c>
      <c r="CS155" s="391">
        <v>0.5</v>
      </c>
      <c r="CT155" s="420" t="s">
        <v>1574</v>
      </c>
      <c r="CU155" s="391">
        <v>0.76</v>
      </c>
      <c r="CV155" s="420" t="s">
        <v>1575</v>
      </c>
      <c r="CW155" s="391">
        <v>0.92</v>
      </c>
      <c r="CX155" s="841" t="s">
        <v>1576</v>
      </c>
      <c r="CY155" s="391">
        <v>0.98</v>
      </c>
      <c r="CZ155" s="420" t="s">
        <v>2625</v>
      </c>
      <c r="DA155" s="861">
        <v>1</v>
      </c>
      <c r="DB155" s="420"/>
      <c r="DC155" s="861"/>
    </row>
    <row r="156" spans="1:107" s="388" customFormat="1" ht="43.75" customHeight="1">
      <c r="A156" s="1050"/>
      <c r="B156" s="1043"/>
      <c r="C156" s="1043"/>
      <c r="D156" s="1043"/>
      <c r="E156" s="1043"/>
      <c r="F156" s="959"/>
      <c r="G156" s="1048"/>
      <c r="H156" s="1051"/>
      <c r="I156" s="1051"/>
      <c r="J156" s="960"/>
      <c r="K156" s="1006"/>
      <c r="L156" s="1039"/>
      <c r="M156" s="878"/>
      <c r="N156" s="878"/>
      <c r="O156" s="960"/>
      <c r="P156" s="975"/>
      <c r="Q156" s="34"/>
      <c r="R156" s="34" t="s">
        <v>1167</v>
      </c>
      <c r="S156" s="829" t="s">
        <v>1500</v>
      </c>
      <c r="T156" s="45">
        <v>0.28999999999999998</v>
      </c>
      <c r="U156" s="45" t="s">
        <v>51</v>
      </c>
      <c r="V156" s="297" t="s">
        <v>1183</v>
      </c>
      <c r="W156" s="297" t="s">
        <v>1183</v>
      </c>
      <c r="X156" s="297" t="s">
        <v>1183</v>
      </c>
      <c r="Y156" s="297" t="s">
        <v>1183</v>
      </c>
      <c r="Z156" s="297" t="s">
        <v>1183</v>
      </c>
      <c r="AA156" s="297" t="s">
        <v>1183</v>
      </c>
      <c r="AB156" s="297" t="s">
        <v>1183</v>
      </c>
      <c r="AC156" s="297" t="s">
        <v>1183</v>
      </c>
      <c r="AD156" s="297" t="s">
        <v>1183</v>
      </c>
      <c r="AE156" s="297" t="s">
        <v>1183</v>
      </c>
      <c r="AF156" s="297" t="s">
        <v>1183</v>
      </c>
      <c r="AG156" s="297" t="s">
        <v>1197</v>
      </c>
      <c r="AH156" s="297" t="s">
        <v>1183</v>
      </c>
      <c r="AI156" s="286" t="s">
        <v>741</v>
      </c>
      <c r="AJ156" s="286" t="s">
        <v>741</v>
      </c>
      <c r="AK156" s="286" t="s">
        <v>741</v>
      </c>
      <c r="AL156" s="286" t="s">
        <v>741</v>
      </c>
      <c r="AM156" s="286" t="s">
        <v>741</v>
      </c>
      <c r="AN156" s="286" t="s">
        <v>741</v>
      </c>
      <c r="AO156" s="286" t="s">
        <v>741</v>
      </c>
      <c r="AP156" s="286" t="s">
        <v>741</v>
      </c>
      <c r="AQ156" s="286" t="s">
        <v>741</v>
      </c>
      <c r="AR156" s="286" t="s">
        <v>741</v>
      </c>
      <c r="AS156" s="286" t="s">
        <v>741</v>
      </c>
      <c r="AT156" s="286" t="s">
        <v>47</v>
      </c>
      <c r="AU156" s="286" t="s">
        <v>741</v>
      </c>
      <c r="AV156" s="866" t="s">
        <v>1488</v>
      </c>
      <c r="AW156" s="950"/>
      <c r="AX156" s="950"/>
      <c r="AY156" s="45" t="s">
        <v>51</v>
      </c>
      <c r="AZ156" s="947"/>
      <c r="BA156" s="947"/>
      <c r="BB156" s="947"/>
      <c r="BC156" s="947"/>
      <c r="BD156" s="947"/>
      <c r="BE156" s="947"/>
      <c r="BF156" s="947"/>
      <c r="BG156" s="947"/>
      <c r="BH156" s="947"/>
      <c r="BI156" s="947"/>
      <c r="BJ156" s="947"/>
      <c r="BK156" s="947"/>
      <c r="BL156" s="947"/>
      <c r="BM156" s="1061"/>
      <c r="BN156" s="1061"/>
      <c r="BO156" s="1036"/>
      <c r="BP156" s="1036"/>
      <c r="BQ156" s="1036"/>
      <c r="BR156" s="953"/>
      <c r="BS156" s="953"/>
      <c r="BT156" s="953"/>
      <c r="BU156" s="949"/>
      <c r="BV156" s="949"/>
      <c r="BW156" s="949"/>
      <c r="BX156" s="949"/>
      <c r="BY156" s="845" t="s">
        <v>1198</v>
      </c>
      <c r="BZ156" s="1039"/>
      <c r="CA156" s="1041"/>
      <c r="CB156" s="1040"/>
      <c r="CC156" s="997"/>
      <c r="CD156" s="561" t="s">
        <v>1184</v>
      </c>
      <c r="CE156" s="391">
        <v>0</v>
      </c>
      <c r="CF156" s="419" t="s">
        <v>1577</v>
      </c>
      <c r="CG156" s="392">
        <v>0</v>
      </c>
      <c r="CH156" s="420" t="s">
        <v>1514</v>
      </c>
      <c r="CI156" s="391">
        <v>0</v>
      </c>
      <c r="CJ156" s="420" t="s">
        <v>1456</v>
      </c>
      <c r="CK156" s="391">
        <v>0</v>
      </c>
      <c r="CL156" s="420" t="s">
        <v>1515</v>
      </c>
      <c r="CM156" s="663">
        <v>0</v>
      </c>
      <c r="CN156" s="657" t="s">
        <v>1515</v>
      </c>
      <c r="CO156" s="658">
        <v>0</v>
      </c>
      <c r="CP156" s="692" t="s">
        <v>1373</v>
      </c>
      <c r="CQ156" s="693">
        <v>0</v>
      </c>
      <c r="CR156" s="420" t="s">
        <v>1529</v>
      </c>
      <c r="CS156" s="391">
        <v>0</v>
      </c>
      <c r="CT156" s="420" t="s">
        <v>1530</v>
      </c>
      <c r="CU156" s="391">
        <v>0</v>
      </c>
      <c r="CV156" s="420" t="s">
        <v>1532</v>
      </c>
      <c r="CW156" s="391">
        <v>0</v>
      </c>
      <c r="CX156" s="841" t="s">
        <v>1578</v>
      </c>
      <c r="CY156" s="391">
        <v>0.72</v>
      </c>
      <c r="CZ156" s="420" t="s">
        <v>2624</v>
      </c>
      <c r="DA156" s="861">
        <v>1</v>
      </c>
      <c r="DB156" s="420"/>
      <c r="DC156" s="861"/>
    </row>
    <row r="157" spans="1:107" s="388" customFormat="1" ht="30" customHeight="1">
      <c r="A157" s="1050"/>
      <c r="B157" s="1043"/>
      <c r="C157" s="1043"/>
      <c r="D157" s="1043"/>
      <c r="E157" s="1043"/>
      <c r="F157" s="959"/>
      <c r="G157" s="1048"/>
      <c r="H157" s="1051"/>
      <c r="I157" s="1051"/>
      <c r="J157" s="960"/>
      <c r="K157" s="1006"/>
      <c r="L157" s="1039"/>
      <c r="M157" s="878"/>
      <c r="N157" s="878"/>
      <c r="O157" s="960"/>
      <c r="P157" s="975"/>
      <c r="Q157" s="34"/>
      <c r="R157" s="34" t="s">
        <v>1167</v>
      </c>
      <c r="S157" s="37" t="s">
        <v>1216</v>
      </c>
      <c r="T157" s="45">
        <v>0</v>
      </c>
      <c r="U157" s="649" t="s">
        <v>1169</v>
      </c>
      <c r="V157" s="297" t="s">
        <v>1183</v>
      </c>
      <c r="W157" s="297" t="s">
        <v>1183</v>
      </c>
      <c r="X157" s="297" t="s">
        <v>1183</v>
      </c>
      <c r="Y157" s="297" t="s">
        <v>1183</v>
      </c>
      <c r="Z157" s="297" t="s">
        <v>1183</v>
      </c>
      <c r="AA157" s="297" t="s">
        <v>1183</v>
      </c>
      <c r="AB157" s="297" t="s">
        <v>1183</v>
      </c>
      <c r="AC157" s="297" t="s">
        <v>1183</v>
      </c>
      <c r="AD157" s="297" t="s">
        <v>1183</v>
      </c>
      <c r="AE157" s="297" t="s">
        <v>1183</v>
      </c>
      <c r="AF157" s="297" t="s">
        <v>1183</v>
      </c>
      <c r="AG157" s="297" t="s">
        <v>1183</v>
      </c>
      <c r="AH157" s="297" t="s">
        <v>1183</v>
      </c>
      <c r="AI157" s="286" t="s">
        <v>741</v>
      </c>
      <c r="AJ157" s="286" t="s">
        <v>741</v>
      </c>
      <c r="AK157" s="286" t="s">
        <v>741</v>
      </c>
      <c r="AL157" s="286" t="s">
        <v>741</v>
      </c>
      <c r="AM157" s="286" t="s">
        <v>741</v>
      </c>
      <c r="AN157" s="286" t="s">
        <v>741</v>
      </c>
      <c r="AO157" s="286" t="s">
        <v>741</v>
      </c>
      <c r="AP157" s="286" t="s">
        <v>741</v>
      </c>
      <c r="AQ157" s="297" t="s">
        <v>1170</v>
      </c>
      <c r="AR157" s="297" t="s">
        <v>1170</v>
      </c>
      <c r="AS157" s="297" t="s">
        <v>1170</v>
      </c>
      <c r="AT157" s="297" t="s">
        <v>1170</v>
      </c>
      <c r="AU157" s="297" t="s">
        <v>1170</v>
      </c>
      <c r="AV157" s="13" t="s">
        <v>2633</v>
      </c>
      <c r="AW157" s="950"/>
      <c r="AX157" s="950"/>
      <c r="AY157" s="649" t="s">
        <v>1169</v>
      </c>
      <c r="AZ157" s="947"/>
      <c r="BA157" s="947"/>
      <c r="BB157" s="947"/>
      <c r="BC157" s="947"/>
      <c r="BD157" s="947"/>
      <c r="BE157" s="947"/>
      <c r="BF157" s="947"/>
      <c r="BG157" s="947"/>
      <c r="BH157" s="947"/>
      <c r="BI157" s="947"/>
      <c r="BJ157" s="947"/>
      <c r="BK157" s="947"/>
      <c r="BL157" s="947"/>
      <c r="BM157" s="1061"/>
      <c r="BN157" s="1061"/>
      <c r="BO157" s="1036"/>
      <c r="BP157" s="1036"/>
      <c r="BQ157" s="1036"/>
      <c r="BR157" s="953"/>
      <c r="BS157" s="953"/>
      <c r="BT157" s="953"/>
      <c r="BU157" s="297" t="s">
        <v>1170</v>
      </c>
      <c r="BV157" s="297" t="s">
        <v>1170</v>
      </c>
      <c r="BW157" s="297" t="s">
        <v>1170</v>
      </c>
      <c r="BX157" s="297" t="s">
        <v>1170</v>
      </c>
      <c r="BY157" s="297" t="s">
        <v>1170</v>
      </c>
      <c r="BZ157" s="1039"/>
      <c r="CA157" s="1041"/>
      <c r="CB157" s="1040"/>
      <c r="CC157" s="997"/>
      <c r="CD157" s="561" t="s">
        <v>1184</v>
      </c>
      <c r="CE157" s="391">
        <v>0</v>
      </c>
      <c r="CF157" s="419" t="s">
        <v>1577</v>
      </c>
      <c r="CG157" s="392">
        <v>0</v>
      </c>
      <c r="CH157" s="420" t="s">
        <v>1514</v>
      </c>
      <c r="CI157" s="391">
        <v>0</v>
      </c>
      <c r="CJ157" s="420" t="s">
        <v>1456</v>
      </c>
      <c r="CK157" s="391">
        <v>0</v>
      </c>
      <c r="CL157" s="420" t="s">
        <v>1515</v>
      </c>
      <c r="CM157" s="663">
        <v>0</v>
      </c>
      <c r="CN157" s="657" t="s">
        <v>1515</v>
      </c>
      <c r="CO157" s="658">
        <v>0</v>
      </c>
      <c r="CP157" s="692" t="s">
        <v>1373</v>
      </c>
      <c r="CQ157" s="693">
        <v>0</v>
      </c>
      <c r="CR157" s="420" t="s">
        <v>1529</v>
      </c>
      <c r="CS157" s="391">
        <v>0</v>
      </c>
      <c r="CT157" s="420" t="s">
        <v>1323</v>
      </c>
      <c r="CU157" s="391">
        <v>0</v>
      </c>
      <c r="CV157" s="420" t="s">
        <v>1532</v>
      </c>
      <c r="CW157" s="391">
        <v>0</v>
      </c>
      <c r="CX157" s="841" t="s">
        <v>1430</v>
      </c>
      <c r="CY157" s="391">
        <v>0</v>
      </c>
      <c r="CZ157" s="420" t="s">
        <v>1430</v>
      </c>
      <c r="DA157" s="861">
        <v>0</v>
      </c>
      <c r="DB157" s="420"/>
      <c r="DC157" s="861"/>
    </row>
    <row r="158" spans="1:107" s="388" customFormat="1" ht="30" customHeight="1">
      <c r="A158" s="1050"/>
      <c r="B158" s="1043"/>
      <c r="C158" s="1043"/>
      <c r="D158" s="1043"/>
      <c r="E158" s="1043"/>
      <c r="F158" s="959"/>
      <c r="G158" s="1048"/>
      <c r="H158" s="1051"/>
      <c r="I158" s="1051"/>
      <c r="J158" s="960"/>
      <c r="K158" s="1006"/>
      <c r="L158" s="1039"/>
      <c r="M158" s="878"/>
      <c r="N158" s="878"/>
      <c r="O158" s="960"/>
      <c r="P158" s="975"/>
      <c r="Q158" s="34"/>
      <c r="R158" s="34" t="s">
        <v>1167</v>
      </c>
      <c r="S158" s="37" t="s">
        <v>1196</v>
      </c>
      <c r="T158" s="45">
        <v>0</v>
      </c>
      <c r="U158" s="649" t="s">
        <v>1169</v>
      </c>
      <c r="V158" s="297" t="s">
        <v>1183</v>
      </c>
      <c r="W158" s="297" t="s">
        <v>1183</v>
      </c>
      <c r="X158" s="297" t="s">
        <v>1183</v>
      </c>
      <c r="Y158" s="297" t="s">
        <v>1183</v>
      </c>
      <c r="Z158" s="297" t="s">
        <v>1183</v>
      </c>
      <c r="AA158" s="297" t="s">
        <v>1183</v>
      </c>
      <c r="AB158" s="297" t="s">
        <v>1183</v>
      </c>
      <c r="AC158" s="297" t="s">
        <v>1183</v>
      </c>
      <c r="AD158" s="297" t="s">
        <v>1183</v>
      </c>
      <c r="AE158" s="297" t="s">
        <v>1183</v>
      </c>
      <c r="AF158" s="297" t="s">
        <v>1183</v>
      </c>
      <c r="AG158" s="297" t="s">
        <v>1183</v>
      </c>
      <c r="AH158" s="297" t="s">
        <v>1183</v>
      </c>
      <c r="AI158" s="286" t="s">
        <v>741</v>
      </c>
      <c r="AJ158" s="286" t="s">
        <v>741</v>
      </c>
      <c r="AK158" s="286" t="s">
        <v>741</v>
      </c>
      <c r="AL158" s="286" t="s">
        <v>741</v>
      </c>
      <c r="AM158" s="286" t="s">
        <v>741</v>
      </c>
      <c r="AN158" s="286" t="s">
        <v>741</v>
      </c>
      <c r="AO158" s="286" t="s">
        <v>741</v>
      </c>
      <c r="AP158" s="286" t="s">
        <v>741</v>
      </c>
      <c r="AQ158" s="297" t="s">
        <v>1170</v>
      </c>
      <c r="AR158" s="297" t="s">
        <v>1170</v>
      </c>
      <c r="AS158" s="297" t="s">
        <v>1170</v>
      </c>
      <c r="AT158" s="297" t="s">
        <v>1170</v>
      </c>
      <c r="AU158" s="297" t="s">
        <v>1170</v>
      </c>
      <c r="AV158" s="13" t="s">
        <v>2633</v>
      </c>
      <c r="AW158" s="950"/>
      <c r="AX158" s="950"/>
      <c r="AY158" s="649" t="s">
        <v>1169</v>
      </c>
      <c r="AZ158" s="947"/>
      <c r="BA158" s="947"/>
      <c r="BB158" s="947"/>
      <c r="BC158" s="947"/>
      <c r="BD158" s="947"/>
      <c r="BE158" s="947"/>
      <c r="BF158" s="947"/>
      <c r="BG158" s="947"/>
      <c r="BH158" s="947"/>
      <c r="BI158" s="947"/>
      <c r="BJ158" s="947"/>
      <c r="BK158" s="947"/>
      <c r="BL158" s="947"/>
      <c r="BM158" s="1060"/>
      <c r="BN158" s="1060"/>
      <c r="BO158" s="949"/>
      <c r="BP158" s="949"/>
      <c r="BQ158" s="949"/>
      <c r="BR158" s="953"/>
      <c r="BS158" s="953"/>
      <c r="BT158" s="953"/>
      <c r="BU158" s="297" t="s">
        <v>1170</v>
      </c>
      <c r="BV158" s="297" t="s">
        <v>1170</v>
      </c>
      <c r="BW158" s="297" t="s">
        <v>1170</v>
      </c>
      <c r="BX158" s="297" t="s">
        <v>1170</v>
      </c>
      <c r="BY158" s="297" t="s">
        <v>1170</v>
      </c>
      <c r="BZ158" s="1039"/>
      <c r="CA158" s="1041"/>
      <c r="CB158" s="1040"/>
      <c r="CC158" s="997"/>
      <c r="CD158" s="561" t="s">
        <v>1184</v>
      </c>
      <c r="CE158" s="391">
        <v>0</v>
      </c>
      <c r="CF158" s="419" t="s">
        <v>1577</v>
      </c>
      <c r="CG158" s="392">
        <v>0</v>
      </c>
      <c r="CH158" s="420" t="s">
        <v>1514</v>
      </c>
      <c r="CI158" s="391">
        <v>0</v>
      </c>
      <c r="CJ158" s="420" t="s">
        <v>1456</v>
      </c>
      <c r="CK158" s="391">
        <v>0</v>
      </c>
      <c r="CL158" s="420" t="s">
        <v>1515</v>
      </c>
      <c r="CM158" s="663">
        <v>0</v>
      </c>
      <c r="CN158" s="657" t="s">
        <v>1515</v>
      </c>
      <c r="CO158" s="658">
        <v>0</v>
      </c>
      <c r="CP158" s="692" t="s">
        <v>1373</v>
      </c>
      <c r="CQ158" s="693">
        <v>0</v>
      </c>
      <c r="CR158" s="420" t="s">
        <v>1529</v>
      </c>
      <c r="CS158" s="391">
        <v>0</v>
      </c>
      <c r="CT158" s="420" t="s">
        <v>1323</v>
      </c>
      <c r="CU158" s="391">
        <v>0</v>
      </c>
      <c r="CV158" s="420" t="s">
        <v>1532</v>
      </c>
      <c r="CW158" s="391">
        <v>0</v>
      </c>
      <c r="CX158" s="841" t="s">
        <v>1430</v>
      </c>
      <c r="CY158" s="391">
        <v>0</v>
      </c>
      <c r="CZ158" s="420" t="s">
        <v>1430</v>
      </c>
      <c r="DA158" s="861">
        <v>0</v>
      </c>
      <c r="DB158" s="420"/>
      <c r="DC158" s="861"/>
    </row>
    <row r="159" spans="1:107" s="388" customFormat="1" ht="30" customHeight="1">
      <c r="A159" s="1050" t="s">
        <v>1579</v>
      </c>
      <c r="B159" s="1043"/>
      <c r="C159" s="1043"/>
      <c r="D159" s="1043"/>
      <c r="E159" s="1043"/>
      <c r="F159" s="959"/>
      <c r="G159" s="1048"/>
      <c r="H159" s="1051"/>
      <c r="I159" s="1051"/>
      <c r="J159" s="960"/>
      <c r="K159" s="1006"/>
      <c r="L159" s="1039"/>
      <c r="M159" s="878"/>
      <c r="N159" s="878"/>
      <c r="O159" s="960">
        <v>1</v>
      </c>
      <c r="P159" s="975" t="s">
        <v>1580</v>
      </c>
      <c r="Q159" s="34"/>
      <c r="R159" s="34" t="s">
        <v>1167</v>
      </c>
      <c r="S159" s="829" t="s">
        <v>1446</v>
      </c>
      <c r="T159" s="627">
        <v>1</v>
      </c>
      <c r="U159" s="45" t="s">
        <v>51</v>
      </c>
      <c r="V159" s="297" t="s">
        <v>1183</v>
      </c>
      <c r="W159" s="297" t="s">
        <v>1183</v>
      </c>
      <c r="X159" s="297" t="s">
        <v>1183</v>
      </c>
      <c r="Y159" s="297" t="s">
        <v>1183</v>
      </c>
      <c r="Z159" s="297" t="s">
        <v>1183</v>
      </c>
      <c r="AA159" s="297" t="s">
        <v>1183</v>
      </c>
      <c r="AB159" s="297" t="s">
        <v>1183</v>
      </c>
      <c r="AC159" s="297" t="s">
        <v>1183</v>
      </c>
      <c r="AD159" s="297" t="s">
        <v>1183</v>
      </c>
      <c r="AE159" s="297" t="s">
        <v>1183</v>
      </c>
      <c r="AF159" s="297" t="s">
        <v>1183</v>
      </c>
      <c r="AG159" s="297" t="s">
        <v>1197</v>
      </c>
      <c r="AH159" s="297" t="s">
        <v>1183</v>
      </c>
      <c r="AI159" s="286" t="s">
        <v>741</v>
      </c>
      <c r="AJ159" s="286" t="s">
        <v>62</v>
      </c>
      <c r="AK159" s="286" t="s">
        <v>62</v>
      </c>
      <c r="AL159" s="286" t="s">
        <v>62</v>
      </c>
      <c r="AM159" s="286" t="s">
        <v>62</v>
      </c>
      <c r="AN159" s="286" t="s">
        <v>741</v>
      </c>
      <c r="AO159" s="286" t="s">
        <v>741</v>
      </c>
      <c r="AP159" s="286" t="s">
        <v>741</v>
      </c>
      <c r="AQ159" s="286" t="s">
        <v>62</v>
      </c>
      <c r="AR159" s="286" t="s">
        <v>741</v>
      </c>
      <c r="AS159" s="286" t="s">
        <v>741</v>
      </c>
      <c r="AT159" s="286" t="s">
        <v>47</v>
      </c>
      <c r="AU159" s="286" t="s">
        <v>741</v>
      </c>
      <c r="AV159" s="999" t="s">
        <v>1446</v>
      </c>
      <c r="AW159" s="950" t="s">
        <v>318</v>
      </c>
      <c r="AX159" s="950">
        <v>1</v>
      </c>
      <c r="AY159" s="45" t="s">
        <v>51</v>
      </c>
      <c r="AZ159" s="947" t="s">
        <v>1183</v>
      </c>
      <c r="BA159" s="947" t="s">
        <v>1183</v>
      </c>
      <c r="BB159" s="947" t="s">
        <v>1183</v>
      </c>
      <c r="BC159" s="947" t="s">
        <v>1183</v>
      </c>
      <c r="BD159" s="947" t="s">
        <v>1183</v>
      </c>
      <c r="BE159" s="947" t="s">
        <v>1183</v>
      </c>
      <c r="BF159" s="947" t="s">
        <v>1183</v>
      </c>
      <c r="BG159" s="947" t="s">
        <v>1183</v>
      </c>
      <c r="BH159" s="947" t="s">
        <v>1183</v>
      </c>
      <c r="BI159" s="947" t="s">
        <v>1183</v>
      </c>
      <c r="BJ159" s="947" t="s">
        <v>1183</v>
      </c>
      <c r="BK159" s="947" t="s">
        <v>1197</v>
      </c>
      <c r="BL159" s="947" t="s">
        <v>1183</v>
      </c>
      <c r="BM159" s="953" t="s">
        <v>741</v>
      </c>
      <c r="BN159" s="953" t="s">
        <v>741</v>
      </c>
      <c r="BO159" s="948" t="s">
        <v>62</v>
      </c>
      <c r="BP159" s="948" t="s">
        <v>62</v>
      </c>
      <c r="BQ159" s="948" t="s">
        <v>62</v>
      </c>
      <c r="BR159" s="953" t="s">
        <v>741</v>
      </c>
      <c r="BS159" s="953" t="s">
        <v>741</v>
      </c>
      <c r="BT159" s="953" t="s">
        <v>741</v>
      </c>
      <c r="BU159" s="948" t="s">
        <v>62</v>
      </c>
      <c r="BV159" s="948" t="s">
        <v>62</v>
      </c>
      <c r="BW159" s="948" t="s">
        <v>62</v>
      </c>
      <c r="BX159" s="845" t="s">
        <v>47</v>
      </c>
      <c r="BY159" s="845" t="s">
        <v>62</v>
      </c>
      <c r="BZ159" s="1039"/>
      <c r="CA159" s="1041"/>
      <c r="CB159" s="1040"/>
      <c r="CC159" s="997"/>
      <c r="CD159" s="561" t="s">
        <v>1184</v>
      </c>
      <c r="CE159" s="391">
        <v>0</v>
      </c>
      <c r="CF159" s="419" t="s">
        <v>1581</v>
      </c>
      <c r="CG159" s="392">
        <v>0.5</v>
      </c>
      <c r="CH159" s="420" t="s">
        <v>1582</v>
      </c>
      <c r="CI159" s="391">
        <v>0.52</v>
      </c>
      <c r="CJ159" s="420" t="s">
        <v>1456</v>
      </c>
      <c r="CK159" s="391">
        <v>0.52</v>
      </c>
      <c r="CL159" s="420" t="s">
        <v>1583</v>
      </c>
      <c r="CM159" s="663">
        <v>0.57999999999999996</v>
      </c>
      <c r="CN159" s="678" t="s">
        <v>1584</v>
      </c>
      <c r="CO159" s="679">
        <v>0.94</v>
      </c>
      <c r="CP159" s="692" t="s">
        <v>1585</v>
      </c>
      <c r="CQ159" s="693">
        <v>0.88</v>
      </c>
      <c r="CR159" s="420" t="s">
        <v>1586</v>
      </c>
      <c r="CS159" s="391">
        <v>0.95</v>
      </c>
      <c r="CT159" s="420" t="s">
        <v>1442</v>
      </c>
      <c r="CU159" s="391">
        <v>0.94</v>
      </c>
      <c r="CV159" s="833" t="s">
        <v>1442</v>
      </c>
      <c r="CW159" s="832">
        <v>0.94</v>
      </c>
      <c r="CX159" s="841" t="s">
        <v>1587</v>
      </c>
      <c r="CY159" s="391">
        <v>0.95</v>
      </c>
      <c r="CZ159" s="420" t="s">
        <v>2623</v>
      </c>
      <c r="DA159" s="861">
        <v>1</v>
      </c>
      <c r="DB159" s="420"/>
      <c r="DC159" s="861"/>
    </row>
    <row r="160" spans="1:107" s="388" customFormat="1" ht="30" customHeight="1">
      <c r="A160" s="1050"/>
      <c r="B160" s="1043"/>
      <c r="C160" s="1043"/>
      <c r="D160" s="1043"/>
      <c r="E160" s="1043"/>
      <c r="F160" s="959"/>
      <c r="G160" s="1048"/>
      <c r="H160" s="1051"/>
      <c r="I160" s="1051"/>
      <c r="J160" s="960"/>
      <c r="K160" s="1006"/>
      <c r="L160" s="1039"/>
      <c r="M160" s="878"/>
      <c r="N160" s="878"/>
      <c r="O160" s="960"/>
      <c r="P160" s="975"/>
      <c r="Q160" s="34"/>
      <c r="R160" s="34" t="s">
        <v>1167</v>
      </c>
      <c r="S160" s="829" t="s">
        <v>1215</v>
      </c>
      <c r="T160" s="627">
        <v>0</v>
      </c>
      <c r="U160" s="844" t="s">
        <v>1169</v>
      </c>
      <c r="V160" s="297" t="s">
        <v>1183</v>
      </c>
      <c r="W160" s="297" t="s">
        <v>1183</v>
      </c>
      <c r="X160" s="297" t="s">
        <v>1183</v>
      </c>
      <c r="Y160" s="297" t="s">
        <v>1183</v>
      </c>
      <c r="Z160" s="297" t="s">
        <v>1183</v>
      </c>
      <c r="AA160" s="297" t="s">
        <v>1183</v>
      </c>
      <c r="AB160" s="297" t="s">
        <v>1183</v>
      </c>
      <c r="AC160" s="297" t="s">
        <v>1183</v>
      </c>
      <c r="AD160" s="297" t="s">
        <v>1183</v>
      </c>
      <c r="AE160" s="297" t="s">
        <v>1183</v>
      </c>
      <c r="AF160" s="297" t="s">
        <v>1183</v>
      </c>
      <c r="AG160" s="297" t="s">
        <v>1183</v>
      </c>
      <c r="AH160" s="297" t="s">
        <v>1183</v>
      </c>
      <c r="AI160" s="286" t="s">
        <v>741</v>
      </c>
      <c r="AJ160" s="286" t="s">
        <v>62</v>
      </c>
      <c r="AK160" s="286" t="s">
        <v>62</v>
      </c>
      <c r="AL160" s="286" t="s">
        <v>62</v>
      </c>
      <c r="AM160" s="286" t="s">
        <v>741</v>
      </c>
      <c r="AN160" s="286" t="s">
        <v>741</v>
      </c>
      <c r="AO160" s="286" t="s">
        <v>741</v>
      </c>
      <c r="AP160" s="286" t="s">
        <v>741</v>
      </c>
      <c r="AQ160" s="286" t="s">
        <v>741</v>
      </c>
      <c r="AR160" s="286" t="s">
        <v>741</v>
      </c>
      <c r="AS160" s="286" t="s">
        <v>741</v>
      </c>
      <c r="AT160" s="297" t="s">
        <v>1170</v>
      </c>
      <c r="AU160" s="297" t="s">
        <v>1170</v>
      </c>
      <c r="AV160" s="1000"/>
      <c r="AW160" s="950"/>
      <c r="AX160" s="950"/>
      <c r="AY160" s="844" t="s">
        <v>1528</v>
      </c>
      <c r="AZ160" s="947"/>
      <c r="BA160" s="947"/>
      <c r="BB160" s="947"/>
      <c r="BC160" s="947"/>
      <c r="BD160" s="947"/>
      <c r="BE160" s="947"/>
      <c r="BF160" s="947"/>
      <c r="BG160" s="947"/>
      <c r="BH160" s="947"/>
      <c r="BI160" s="947"/>
      <c r="BJ160" s="947"/>
      <c r="BK160" s="947"/>
      <c r="BL160" s="947"/>
      <c r="BM160" s="953"/>
      <c r="BN160" s="953"/>
      <c r="BO160" s="1036"/>
      <c r="BP160" s="1036"/>
      <c r="BQ160" s="1036"/>
      <c r="BR160" s="953"/>
      <c r="BS160" s="953"/>
      <c r="BT160" s="953"/>
      <c r="BU160" s="949"/>
      <c r="BV160" s="949"/>
      <c r="BW160" s="949"/>
      <c r="BX160" s="846" t="s">
        <v>1170</v>
      </c>
      <c r="BY160" s="297" t="s">
        <v>1170</v>
      </c>
      <c r="BZ160" s="1039"/>
      <c r="CA160" s="1041"/>
      <c r="CB160" s="1040"/>
      <c r="CC160" s="997"/>
      <c r="CD160" s="561" t="s">
        <v>1184</v>
      </c>
      <c r="CE160" s="391">
        <v>0</v>
      </c>
      <c r="CF160" s="419" t="s">
        <v>1588</v>
      </c>
      <c r="CG160" s="392">
        <v>0.1</v>
      </c>
      <c r="CH160" s="420" t="s">
        <v>1589</v>
      </c>
      <c r="CI160" s="391">
        <v>0.11</v>
      </c>
      <c r="CJ160" s="420" t="s">
        <v>1456</v>
      </c>
      <c r="CK160" s="391">
        <v>0.11</v>
      </c>
      <c r="CL160" s="420" t="s">
        <v>1590</v>
      </c>
      <c r="CM160" s="663">
        <v>0</v>
      </c>
      <c r="CN160" s="678" t="s">
        <v>1458</v>
      </c>
      <c r="CO160" s="679">
        <v>0</v>
      </c>
      <c r="CP160" s="692" t="s">
        <v>1458</v>
      </c>
      <c r="CQ160" s="693">
        <v>0</v>
      </c>
      <c r="CR160" s="420" t="s">
        <v>1529</v>
      </c>
      <c r="CS160" s="391">
        <v>0</v>
      </c>
      <c r="CT160" s="420" t="s">
        <v>1530</v>
      </c>
      <c r="CU160" s="391">
        <v>0</v>
      </c>
      <c r="CV160" s="420" t="s">
        <v>1532</v>
      </c>
      <c r="CW160" s="391">
        <v>0</v>
      </c>
      <c r="CX160" s="841" t="s">
        <v>1548</v>
      </c>
      <c r="CY160" s="391">
        <v>0</v>
      </c>
      <c r="CZ160" s="420" t="s">
        <v>1430</v>
      </c>
      <c r="DA160" s="861">
        <v>0</v>
      </c>
      <c r="DB160" s="420"/>
      <c r="DC160" s="861"/>
    </row>
    <row r="161" spans="1:107" s="388" customFormat="1" ht="30" customHeight="1">
      <c r="A161" s="1050"/>
      <c r="B161" s="1043"/>
      <c r="C161" s="1043"/>
      <c r="D161" s="1043"/>
      <c r="E161" s="1043"/>
      <c r="F161" s="959"/>
      <c r="G161" s="1048"/>
      <c r="H161" s="1051"/>
      <c r="I161" s="1051"/>
      <c r="J161" s="960"/>
      <c r="K161" s="1006"/>
      <c r="L161" s="1039"/>
      <c r="M161" s="878"/>
      <c r="N161" s="878"/>
      <c r="O161" s="960"/>
      <c r="P161" s="975"/>
      <c r="Q161" s="34"/>
      <c r="R161" s="34" t="s">
        <v>1167</v>
      </c>
      <c r="S161" s="37" t="s">
        <v>1216</v>
      </c>
      <c r="T161" s="45">
        <v>0</v>
      </c>
      <c r="U161" s="649" t="s">
        <v>1169</v>
      </c>
      <c r="V161" s="297" t="s">
        <v>1183</v>
      </c>
      <c r="W161" s="297" t="s">
        <v>1183</v>
      </c>
      <c r="X161" s="297" t="s">
        <v>1183</v>
      </c>
      <c r="Y161" s="297" t="s">
        <v>1183</v>
      </c>
      <c r="Z161" s="297" t="s">
        <v>1183</v>
      </c>
      <c r="AA161" s="297" t="s">
        <v>1183</v>
      </c>
      <c r="AB161" s="297" t="s">
        <v>1183</v>
      </c>
      <c r="AC161" s="297" t="s">
        <v>1183</v>
      </c>
      <c r="AD161" s="297" t="s">
        <v>1183</v>
      </c>
      <c r="AE161" s="297" t="s">
        <v>1183</v>
      </c>
      <c r="AF161" s="297" t="s">
        <v>1183</v>
      </c>
      <c r="AG161" s="297" t="s">
        <v>1183</v>
      </c>
      <c r="AH161" s="297" t="s">
        <v>1183</v>
      </c>
      <c r="AI161" s="286" t="s">
        <v>741</v>
      </c>
      <c r="AJ161" s="286" t="s">
        <v>741</v>
      </c>
      <c r="AK161" s="286" t="s">
        <v>741</v>
      </c>
      <c r="AL161" s="286" t="s">
        <v>741</v>
      </c>
      <c r="AM161" s="286" t="s">
        <v>741</v>
      </c>
      <c r="AN161" s="286" t="s">
        <v>741</v>
      </c>
      <c r="AO161" s="286" t="s">
        <v>741</v>
      </c>
      <c r="AP161" s="286" t="s">
        <v>741</v>
      </c>
      <c r="AQ161" s="297" t="s">
        <v>1170</v>
      </c>
      <c r="AR161" s="297" t="s">
        <v>1170</v>
      </c>
      <c r="AS161" s="297" t="s">
        <v>1170</v>
      </c>
      <c r="AT161" s="297" t="s">
        <v>1170</v>
      </c>
      <c r="AU161" s="297" t="s">
        <v>1170</v>
      </c>
      <c r="AV161" s="1000"/>
      <c r="AW161" s="950"/>
      <c r="AX161" s="950"/>
      <c r="AY161" s="649" t="s">
        <v>1169</v>
      </c>
      <c r="AZ161" s="947"/>
      <c r="BA161" s="947"/>
      <c r="BB161" s="947"/>
      <c r="BC161" s="947"/>
      <c r="BD161" s="947"/>
      <c r="BE161" s="947"/>
      <c r="BF161" s="947"/>
      <c r="BG161" s="947"/>
      <c r="BH161" s="947"/>
      <c r="BI161" s="947"/>
      <c r="BJ161" s="947"/>
      <c r="BK161" s="947"/>
      <c r="BL161" s="947"/>
      <c r="BM161" s="953"/>
      <c r="BN161" s="953"/>
      <c r="BO161" s="1036"/>
      <c r="BP161" s="1036"/>
      <c r="BQ161" s="1036"/>
      <c r="BR161" s="953"/>
      <c r="BS161" s="953"/>
      <c r="BT161" s="953"/>
      <c r="BU161" s="297" t="s">
        <v>1170</v>
      </c>
      <c r="BV161" s="297" t="s">
        <v>1170</v>
      </c>
      <c r="BW161" s="297" t="s">
        <v>1170</v>
      </c>
      <c r="BX161" s="297" t="s">
        <v>1170</v>
      </c>
      <c r="BY161" s="297" t="s">
        <v>1170</v>
      </c>
      <c r="BZ161" s="1039"/>
      <c r="CA161" s="1041"/>
      <c r="CB161" s="1040"/>
      <c r="CC161" s="997"/>
      <c r="CD161" s="561" t="s">
        <v>1184</v>
      </c>
      <c r="CE161" s="391">
        <v>0</v>
      </c>
      <c r="CF161" s="419" t="s">
        <v>1577</v>
      </c>
      <c r="CG161" s="392">
        <v>0</v>
      </c>
      <c r="CH161" s="420" t="s">
        <v>1514</v>
      </c>
      <c r="CI161" s="391">
        <v>0</v>
      </c>
      <c r="CJ161" s="420" t="s">
        <v>1456</v>
      </c>
      <c r="CK161" s="391">
        <v>0</v>
      </c>
      <c r="CL161" s="420" t="s">
        <v>1591</v>
      </c>
      <c r="CM161" s="663">
        <v>0</v>
      </c>
      <c r="CN161" s="678" t="s">
        <v>1591</v>
      </c>
      <c r="CO161" s="679">
        <v>0</v>
      </c>
      <c r="CP161" s="692" t="s">
        <v>1591</v>
      </c>
      <c r="CQ161" s="693">
        <v>0</v>
      </c>
      <c r="CR161" s="420" t="s">
        <v>1529</v>
      </c>
      <c r="CS161" s="391">
        <v>0</v>
      </c>
      <c r="CT161" s="420" t="s">
        <v>1323</v>
      </c>
      <c r="CU161" s="391">
        <v>0</v>
      </c>
      <c r="CV161" s="420" t="s">
        <v>1532</v>
      </c>
      <c r="CW161" s="391">
        <v>0</v>
      </c>
      <c r="CX161" s="841" t="s">
        <v>1430</v>
      </c>
      <c r="CY161" s="391">
        <v>0</v>
      </c>
      <c r="CZ161" s="420" t="s">
        <v>1430</v>
      </c>
      <c r="DA161" s="861">
        <v>0</v>
      </c>
      <c r="DB161" s="420"/>
      <c r="DC161" s="861"/>
    </row>
    <row r="162" spans="1:107" s="388" customFormat="1" ht="30" customHeight="1">
      <c r="A162" s="1050"/>
      <c r="B162" s="1043"/>
      <c r="C162" s="1043"/>
      <c r="D162" s="1043"/>
      <c r="E162" s="1043"/>
      <c r="F162" s="959"/>
      <c r="G162" s="1048"/>
      <c r="H162" s="1051"/>
      <c r="I162" s="1051"/>
      <c r="J162" s="960"/>
      <c r="K162" s="1006"/>
      <c r="L162" s="1039"/>
      <c r="M162" s="878"/>
      <c r="N162" s="878"/>
      <c r="O162" s="960"/>
      <c r="P162" s="975"/>
      <c r="Q162" s="34"/>
      <c r="R162" s="34" t="s">
        <v>1167</v>
      </c>
      <c r="S162" s="37" t="s">
        <v>1196</v>
      </c>
      <c r="T162" s="45">
        <v>0</v>
      </c>
      <c r="U162" s="649" t="s">
        <v>1169</v>
      </c>
      <c r="V162" s="297" t="s">
        <v>1183</v>
      </c>
      <c r="W162" s="297" t="s">
        <v>1183</v>
      </c>
      <c r="X162" s="297" t="s">
        <v>1183</v>
      </c>
      <c r="Y162" s="297" t="s">
        <v>1183</v>
      </c>
      <c r="Z162" s="297" t="s">
        <v>1183</v>
      </c>
      <c r="AA162" s="297" t="s">
        <v>1183</v>
      </c>
      <c r="AB162" s="297" t="s">
        <v>1183</v>
      </c>
      <c r="AC162" s="297" t="s">
        <v>1183</v>
      </c>
      <c r="AD162" s="297" t="s">
        <v>1183</v>
      </c>
      <c r="AE162" s="297" t="s">
        <v>1183</v>
      </c>
      <c r="AF162" s="297" t="s">
        <v>1183</v>
      </c>
      <c r="AG162" s="297" t="s">
        <v>1183</v>
      </c>
      <c r="AH162" s="297" t="s">
        <v>1183</v>
      </c>
      <c r="AI162" s="286" t="s">
        <v>741</v>
      </c>
      <c r="AJ162" s="286" t="s">
        <v>741</v>
      </c>
      <c r="AK162" s="286" t="s">
        <v>741</v>
      </c>
      <c r="AL162" s="286" t="s">
        <v>741</v>
      </c>
      <c r="AM162" s="286" t="s">
        <v>741</v>
      </c>
      <c r="AN162" s="286" t="s">
        <v>741</v>
      </c>
      <c r="AO162" s="286" t="s">
        <v>741</v>
      </c>
      <c r="AP162" s="286" t="s">
        <v>741</v>
      </c>
      <c r="AQ162" s="297" t="s">
        <v>1170</v>
      </c>
      <c r="AR162" s="297" t="s">
        <v>1170</v>
      </c>
      <c r="AS162" s="297" t="s">
        <v>1170</v>
      </c>
      <c r="AT162" s="297" t="s">
        <v>1170</v>
      </c>
      <c r="AU162" s="297" t="s">
        <v>1170</v>
      </c>
      <c r="AV162" s="1001"/>
      <c r="AW162" s="950"/>
      <c r="AX162" s="950"/>
      <c r="AY162" s="649" t="s">
        <v>1169</v>
      </c>
      <c r="AZ162" s="947"/>
      <c r="BA162" s="947"/>
      <c r="BB162" s="947"/>
      <c r="BC162" s="947"/>
      <c r="BD162" s="947"/>
      <c r="BE162" s="947"/>
      <c r="BF162" s="947"/>
      <c r="BG162" s="947"/>
      <c r="BH162" s="947"/>
      <c r="BI162" s="947"/>
      <c r="BJ162" s="947"/>
      <c r="BK162" s="947"/>
      <c r="BL162" s="947"/>
      <c r="BM162" s="953"/>
      <c r="BN162" s="953"/>
      <c r="BO162" s="949"/>
      <c r="BP162" s="949"/>
      <c r="BQ162" s="949"/>
      <c r="BR162" s="953"/>
      <c r="BS162" s="953"/>
      <c r="BT162" s="953"/>
      <c r="BU162" s="297" t="s">
        <v>1170</v>
      </c>
      <c r="BV162" s="297" t="s">
        <v>1170</v>
      </c>
      <c r="BW162" s="297" t="s">
        <v>1170</v>
      </c>
      <c r="BX162" s="297" t="s">
        <v>1170</v>
      </c>
      <c r="BY162" s="297" t="s">
        <v>1170</v>
      </c>
      <c r="BZ162" s="1039"/>
      <c r="CA162" s="1041"/>
      <c r="CB162" s="1040"/>
      <c r="CC162" s="997"/>
      <c r="CD162" s="561" t="s">
        <v>1184</v>
      </c>
      <c r="CE162" s="391">
        <v>0</v>
      </c>
      <c r="CF162" s="419" t="s">
        <v>1577</v>
      </c>
      <c r="CG162" s="392">
        <v>0</v>
      </c>
      <c r="CH162" s="420" t="s">
        <v>1514</v>
      </c>
      <c r="CI162" s="391">
        <v>0</v>
      </c>
      <c r="CJ162" s="420" t="s">
        <v>1456</v>
      </c>
      <c r="CK162" s="391">
        <v>0</v>
      </c>
      <c r="CL162" s="420" t="s">
        <v>1591</v>
      </c>
      <c r="CM162" s="663">
        <v>0</v>
      </c>
      <c r="CN162" s="678" t="s">
        <v>1591</v>
      </c>
      <c r="CO162" s="679">
        <v>0</v>
      </c>
      <c r="CP162" s="692" t="s">
        <v>1591</v>
      </c>
      <c r="CQ162" s="693">
        <v>0</v>
      </c>
      <c r="CR162" s="420" t="s">
        <v>1529</v>
      </c>
      <c r="CS162" s="391">
        <v>0</v>
      </c>
      <c r="CT162" s="420" t="s">
        <v>1323</v>
      </c>
      <c r="CU162" s="391">
        <v>0</v>
      </c>
      <c r="CV162" s="420" t="s">
        <v>1532</v>
      </c>
      <c r="CW162" s="391">
        <v>0</v>
      </c>
      <c r="CX162" s="841" t="s">
        <v>1430</v>
      </c>
      <c r="CY162" s="391">
        <v>0</v>
      </c>
      <c r="CZ162" s="420" t="s">
        <v>1430</v>
      </c>
      <c r="DA162" s="861">
        <v>0</v>
      </c>
      <c r="DB162" s="420"/>
      <c r="DC162" s="861"/>
    </row>
    <row r="163" spans="1:107" s="388" customFormat="1" ht="46.5" hidden="1" customHeight="1">
      <c r="A163" s="1042" t="s">
        <v>1592</v>
      </c>
      <c r="B163" s="1043"/>
      <c r="C163" s="1043"/>
      <c r="D163" s="1043"/>
      <c r="E163" s="1043"/>
      <c r="F163" s="959"/>
      <c r="G163" s="1048"/>
      <c r="H163" s="1051"/>
      <c r="I163" s="1051"/>
      <c r="J163" s="960"/>
      <c r="K163" s="1006"/>
      <c r="L163" s="1039"/>
      <c r="M163" s="878"/>
      <c r="N163" s="878"/>
      <c r="O163" s="960">
        <v>1</v>
      </c>
      <c r="P163" s="956" t="s">
        <v>1593</v>
      </c>
      <c r="Q163" s="37"/>
      <c r="R163" s="34" t="s">
        <v>1167</v>
      </c>
      <c r="S163" s="37" t="s">
        <v>1182</v>
      </c>
      <c r="T163" s="45"/>
      <c r="U163" s="649" t="s">
        <v>1169</v>
      </c>
      <c r="V163" s="297" t="s">
        <v>1183</v>
      </c>
      <c r="W163" s="297" t="s">
        <v>1183</v>
      </c>
      <c r="X163" s="297" t="s">
        <v>1183</v>
      </c>
      <c r="Y163" s="297" t="s">
        <v>1183</v>
      </c>
      <c r="Z163" s="297" t="s">
        <v>1183</v>
      </c>
      <c r="AA163" s="297" t="s">
        <v>1170</v>
      </c>
      <c r="AB163" s="297" t="s">
        <v>1170</v>
      </c>
      <c r="AC163" s="297" t="s">
        <v>1170</v>
      </c>
      <c r="AD163" s="297" t="s">
        <v>1170</v>
      </c>
      <c r="AE163" s="297" t="s">
        <v>1170</v>
      </c>
      <c r="AF163" s="297" t="s">
        <v>1170</v>
      </c>
      <c r="AG163" s="297" t="s">
        <v>1170</v>
      </c>
      <c r="AH163" s="297" t="s">
        <v>1170</v>
      </c>
      <c r="AI163" s="286" t="s">
        <v>741</v>
      </c>
      <c r="AJ163" s="286" t="s">
        <v>741</v>
      </c>
      <c r="AK163" s="286" t="s">
        <v>741</v>
      </c>
      <c r="AL163" s="286" t="s">
        <v>741</v>
      </c>
      <c r="AM163" s="286" t="s">
        <v>741</v>
      </c>
      <c r="AN163" s="297" t="s">
        <v>1170</v>
      </c>
      <c r="AO163" s="297" t="s">
        <v>1170</v>
      </c>
      <c r="AP163" s="297" t="s">
        <v>1170</v>
      </c>
      <c r="AQ163" s="297" t="s">
        <v>1170</v>
      </c>
      <c r="AR163" s="297" t="s">
        <v>1170</v>
      </c>
      <c r="AS163" s="297" t="s">
        <v>1170</v>
      </c>
      <c r="AT163" s="297" t="s">
        <v>1170</v>
      </c>
      <c r="AU163" s="297" t="s">
        <v>1170</v>
      </c>
      <c r="AV163" s="956" t="s">
        <v>1171</v>
      </c>
      <c r="AW163" s="950" t="s">
        <v>318</v>
      </c>
      <c r="AX163" s="950"/>
      <c r="AY163" s="951" t="str">
        <f>+U164</f>
        <v>Excluido ARI 2023</v>
      </c>
      <c r="AZ163" s="947" t="s">
        <v>1183</v>
      </c>
      <c r="BA163" s="947" t="s">
        <v>1183</v>
      </c>
      <c r="BB163" s="947" t="s">
        <v>1183</v>
      </c>
      <c r="BC163" s="947" t="s">
        <v>1183</v>
      </c>
      <c r="BD163" s="947" t="s">
        <v>1183</v>
      </c>
      <c r="BE163" s="947" t="s">
        <v>1170</v>
      </c>
      <c r="BF163" s="947" t="s">
        <v>1170</v>
      </c>
      <c r="BG163" s="947" t="s">
        <v>1170</v>
      </c>
      <c r="BH163" s="947" t="s">
        <v>1170</v>
      </c>
      <c r="BI163" s="947" t="s">
        <v>1170</v>
      </c>
      <c r="BJ163" s="947" t="s">
        <v>1170</v>
      </c>
      <c r="BK163" s="947" t="s">
        <v>1170</v>
      </c>
      <c r="BL163" s="947" t="s">
        <v>1170</v>
      </c>
      <c r="BM163" s="953" t="s">
        <v>741</v>
      </c>
      <c r="BN163" s="953" t="s">
        <v>741</v>
      </c>
      <c r="BO163" s="953" t="s">
        <v>741</v>
      </c>
      <c r="BP163" s="953" t="s">
        <v>741</v>
      </c>
      <c r="BQ163" s="953" t="s">
        <v>741</v>
      </c>
      <c r="BR163" s="947" t="s">
        <v>1170</v>
      </c>
      <c r="BS163" s="947" t="s">
        <v>1170</v>
      </c>
      <c r="BT163" s="947" t="s">
        <v>1170</v>
      </c>
      <c r="BU163" s="947" t="s">
        <v>1170</v>
      </c>
      <c r="BV163" s="947" t="s">
        <v>1170</v>
      </c>
      <c r="BW163" s="947" t="s">
        <v>1170</v>
      </c>
      <c r="BX163" s="947" t="s">
        <v>1170</v>
      </c>
      <c r="BY163" s="947" t="s">
        <v>1170</v>
      </c>
      <c r="BZ163" s="1039"/>
      <c r="CA163" s="1041"/>
      <c r="CB163" s="1040"/>
      <c r="CC163" s="997"/>
      <c r="CD163" s="561" t="s">
        <v>1184</v>
      </c>
      <c r="CE163" s="386">
        <v>0</v>
      </c>
      <c r="CF163" s="419" t="s">
        <v>1577</v>
      </c>
      <c r="CG163" s="394">
        <v>0</v>
      </c>
      <c r="CH163" s="419" t="s">
        <v>1514</v>
      </c>
      <c r="CI163" s="394">
        <v>0</v>
      </c>
      <c r="CJ163" s="420" t="s">
        <v>1456</v>
      </c>
      <c r="CK163" s="386">
        <v>0</v>
      </c>
      <c r="CL163" s="385" t="s">
        <v>1515</v>
      </c>
      <c r="CM163" s="617">
        <v>0</v>
      </c>
      <c r="CN163" s="677"/>
      <c r="CO163" s="680"/>
      <c r="CP163" s="684"/>
      <c r="CQ163" s="432"/>
      <c r="CR163" s="425" t="s">
        <v>1529</v>
      </c>
      <c r="CS163" s="432">
        <v>0</v>
      </c>
      <c r="CT163" s="420" t="s">
        <v>1323</v>
      </c>
      <c r="CU163" s="432"/>
      <c r="CV163" s="385"/>
      <c r="CW163" s="386"/>
      <c r="CX163" s="580"/>
      <c r="CY163" s="580"/>
      <c r="CZ163" s="385"/>
      <c r="DA163" s="580"/>
      <c r="DB163" s="385"/>
      <c r="DC163" s="580"/>
    </row>
    <row r="164" spans="1:107" s="388" customFormat="1" ht="65.25" hidden="1" customHeight="1">
      <c r="A164" s="1042"/>
      <c r="B164" s="1043"/>
      <c r="C164" s="1043"/>
      <c r="D164" s="1043"/>
      <c r="E164" s="1043"/>
      <c r="F164" s="959"/>
      <c r="G164" s="1048"/>
      <c r="H164" s="1051"/>
      <c r="I164" s="1051"/>
      <c r="J164" s="960"/>
      <c r="K164" s="1006"/>
      <c r="L164" s="1039"/>
      <c r="M164" s="878"/>
      <c r="N164" s="878"/>
      <c r="O164" s="960"/>
      <c r="P164" s="956"/>
      <c r="Q164" s="37"/>
      <c r="R164" s="34" t="s">
        <v>1167</v>
      </c>
      <c r="S164" s="37" t="s">
        <v>1168</v>
      </c>
      <c r="T164" s="45"/>
      <c r="U164" s="649" t="s">
        <v>1169</v>
      </c>
      <c r="V164" s="297" t="s">
        <v>1183</v>
      </c>
      <c r="W164" s="297" t="s">
        <v>1183</v>
      </c>
      <c r="X164" s="297" t="s">
        <v>1183</v>
      </c>
      <c r="Y164" s="297" t="s">
        <v>1183</v>
      </c>
      <c r="Z164" s="297" t="s">
        <v>1183</v>
      </c>
      <c r="AA164" s="297" t="s">
        <v>1170</v>
      </c>
      <c r="AB164" s="297" t="s">
        <v>1170</v>
      </c>
      <c r="AC164" s="297" t="s">
        <v>1170</v>
      </c>
      <c r="AD164" s="297" t="s">
        <v>1170</v>
      </c>
      <c r="AE164" s="297" t="s">
        <v>1170</v>
      </c>
      <c r="AF164" s="297" t="s">
        <v>1170</v>
      </c>
      <c r="AG164" s="297" t="s">
        <v>1170</v>
      </c>
      <c r="AH164" s="297" t="s">
        <v>1170</v>
      </c>
      <c r="AI164" s="286" t="s">
        <v>741</v>
      </c>
      <c r="AJ164" s="286" t="s">
        <v>741</v>
      </c>
      <c r="AK164" s="286" t="s">
        <v>741</v>
      </c>
      <c r="AL164" s="286" t="s">
        <v>741</v>
      </c>
      <c r="AM164" s="286" t="s">
        <v>741</v>
      </c>
      <c r="AN164" s="297" t="s">
        <v>1170</v>
      </c>
      <c r="AO164" s="297" t="s">
        <v>1170</v>
      </c>
      <c r="AP164" s="297" t="s">
        <v>1170</v>
      </c>
      <c r="AQ164" s="297" t="s">
        <v>1170</v>
      </c>
      <c r="AR164" s="297" t="s">
        <v>1170</v>
      </c>
      <c r="AS164" s="297" t="s">
        <v>1170</v>
      </c>
      <c r="AT164" s="297" t="s">
        <v>1170</v>
      </c>
      <c r="AU164" s="297" t="s">
        <v>1170</v>
      </c>
      <c r="AV164" s="956"/>
      <c r="AW164" s="950"/>
      <c r="AX164" s="950"/>
      <c r="AY164" s="952"/>
      <c r="AZ164" s="947"/>
      <c r="BA164" s="947"/>
      <c r="BB164" s="947"/>
      <c r="BC164" s="947"/>
      <c r="BD164" s="947"/>
      <c r="BE164" s="947"/>
      <c r="BF164" s="947"/>
      <c r="BG164" s="947"/>
      <c r="BH164" s="947"/>
      <c r="BI164" s="947"/>
      <c r="BJ164" s="947"/>
      <c r="BK164" s="947"/>
      <c r="BL164" s="947"/>
      <c r="BM164" s="953"/>
      <c r="BN164" s="953"/>
      <c r="BO164" s="953"/>
      <c r="BP164" s="953"/>
      <c r="BQ164" s="953"/>
      <c r="BR164" s="947"/>
      <c r="BS164" s="947"/>
      <c r="BT164" s="947"/>
      <c r="BU164" s="947"/>
      <c r="BV164" s="947"/>
      <c r="BW164" s="947"/>
      <c r="BX164" s="947"/>
      <c r="BY164" s="947"/>
      <c r="BZ164" s="1039"/>
      <c r="CA164" s="1041"/>
      <c r="CB164" s="1040"/>
      <c r="CC164" s="997"/>
      <c r="CD164" s="561" t="s">
        <v>1184</v>
      </c>
      <c r="CE164" s="386">
        <v>0</v>
      </c>
      <c r="CF164" s="419" t="s">
        <v>1577</v>
      </c>
      <c r="CG164" s="386">
        <v>0</v>
      </c>
      <c r="CH164" s="419" t="s">
        <v>1514</v>
      </c>
      <c r="CI164" s="394">
        <v>0</v>
      </c>
      <c r="CJ164" s="420" t="s">
        <v>1456</v>
      </c>
      <c r="CK164" s="386">
        <v>0</v>
      </c>
      <c r="CL164" s="385" t="s">
        <v>1515</v>
      </c>
      <c r="CM164" s="617">
        <v>0</v>
      </c>
      <c r="CN164" s="677"/>
      <c r="CO164" s="680"/>
      <c r="CP164" s="684"/>
      <c r="CQ164" s="432"/>
      <c r="CR164" s="425" t="s">
        <v>1529</v>
      </c>
      <c r="CS164" s="432">
        <v>0</v>
      </c>
      <c r="CT164" s="420" t="s">
        <v>1323</v>
      </c>
      <c r="CU164" s="432"/>
      <c r="CV164" s="385"/>
      <c r="CW164" s="386"/>
      <c r="CX164" s="580"/>
      <c r="CY164" s="580"/>
      <c r="CZ164" s="385"/>
      <c r="DA164" s="580"/>
      <c r="DB164" s="385"/>
      <c r="DC164" s="580"/>
    </row>
    <row r="165" spans="1:107" s="388" customFormat="1" ht="65.25" hidden="1" customHeight="1">
      <c r="A165" s="1042"/>
      <c r="B165" s="1043"/>
      <c r="C165" s="1043"/>
      <c r="D165" s="1043"/>
      <c r="E165" s="1043"/>
      <c r="F165" s="959"/>
      <c r="G165" s="1048"/>
      <c r="H165" s="1051"/>
      <c r="I165" s="1051"/>
      <c r="J165" s="960"/>
      <c r="K165" s="1006"/>
      <c r="L165" s="1039"/>
      <c r="M165" s="878"/>
      <c r="N165" s="878"/>
      <c r="O165" s="960"/>
      <c r="P165" s="956"/>
      <c r="Q165" s="37"/>
      <c r="R165" s="34" t="s">
        <v>1174</v>
      </c>
      <c r="S165" s="37" t="s">
        <v>1594</v>
      </c>
      <c r="T165" s="45"/>
      <c r="U165" s="649" t="s">
        <v>1169</v>
      </c>
      <c r="V165" s="297" t="s">
        <v>1183</v>
      </c>
      <c r="W165" s="297" t="s">
        <v>1183</v>
      </c>
      <c r="X165" s="297" t="s">
        <v>1183</v>
      </c>
      <c r="Y165" s="297" t="s">
        <v>1183</v>
      </c>
      <c r="Z165" s="297" t="s">
        <v>1183</v>
      </c>
      <c r="AA165" s="297" t="s">
        <v>1170</v>
      </c>
      <c r="AB165" s="297" t="s">
        <v>1170</v>
      </c>
      <c r="AC165" s="297" t="s">
        <v>1170</v>
      </c>
      <c r="AD165" s="297" t="s">
        <v>1170</v>
      </c>
      <c r="AE165" s="297" t="s">
        <v>1170</v>
      </c>
      <c r="AF165" s="297" t="s">
        <v>1170</v>
      </c>
      <c r="AG165" s="297" t="s">
        <v>1170</v>
      </c>
      <c r="AH165" s="297" t="s">
        <v>1170</v>
      </c>
      <c r="AI165" s="286" t="s">
        <v>741</v>
      </c>
      <c r="AJ165" s="286" t="s">
        <v>741</v>
      </c>
      <c r="AK165" s="286" t="s">
        <v>741</v>
      </c>
      <c r="AL165" s="286" t="s">
        <v>741</v>
      </c>
      <c r="AM165" s="286" t="s">
        <v>741</v>
      </c>
      <c r="AN165" s="297" t="s">
        <v>1170</v>
      </c>
      <c r="AO165" s="297" t="s">
        <v>1170</v>
      </c>
      <c r="AP165" s="297" t="s">
        <v>1170</v>
      </c>
      <c r="AQ165" s="297" t="s">
        <v>1170</v>
      </c>
      <c r="AR165" s="297" t="s">
        <v>1170</v>
      </c>
      <c r="AS165" s="297" t="s">
        <v>1170</v>
      </c>
      <c r="AT165" s="297" t="s">
        <v>1170</v>
      </c>
      <c r="AU165" s="297" t="s">
        <v>1170</v>
      </c>
      <c r="AV165" s="37" t="s">
        <v>1325</v>
      </c>
      <c r="AW165" s="367" t="s">
        <v>318</v>
      </c>
      <c r="AX165" s="367"/>
      <c r="AY165" s="649" t="str">
        <f>+U165</f>
        <v>Excluido ARI 2023</v>
      </c>
      <c r="AZ165" s="297" t="s">
        <v>1183</v>
      </c>
      <c r="BA165" s="297" t="s">
        <v>1183</v>
      </c>
      <c r="BB165" s="297" t="s">
        <v>1183</v>
      </c>
      <c r="BC165" s="297" t="s">
        <v>1183</v>
      </c>
      <c r="BD165" s="297" t="s">
        <v>1183</v>
      </c>
      <c r="BE165" s="297" t="s">
        <v>1170</v>
      </c>
      <c r="BF165" s="297" t="s">
        <v>1170</v>
      </c>
      <c r="BG165" s="297" t="s">
        <v>1170</v>
      </c>
      <c r="BH165" s="297" t="s">
        <v>1170</v>
      </c>
      <c r="BI165" s="297" t="s">
        <v>1170</v>
      </c>
      <c r="BJ165" s="297" t="s">
        <v>1170</v>
      </c>
      <c r="BK165" s="297" t="s">
        <v>1170</v>
      </c>
      <c r="BL165" s="297" t="s">
        <v>1170</v>
      </c>
      <c r="BM165" s="475" t="s">
        <v>741</v>
      </c>
      <c r="BN165" s="475" t="s">
        <v>741</v>
      </c>
      <c r="BO165" s="475" t="s">
        <v>741</v>
      </c>
      <c r="BP165" s="475" t="s">
        <v>741</v>
      </c>
      <c r="BQ165" s="475" t="s">
        <v>741</v>
      </c>
      <c r="BR165" s="297" t="s">
        <v>1170</v>
      </c>
      <c r="BS165" s="297" t="s">
        <v>1170</v>
      </c>
      <c r="BT165" s="297" t="s">
        <v>1170</v>
      </c>
      <c r="BU165" s="297" t="s">
        <v>1170</v>
      </c>
      <c r="BV165" s="297" t="s">
        <v>1170</v>
      </c>
      <c r="BW165" s="297" t="s">
        <v>1170</v>
      </c>
      <c r="BX165" s="297" t="s">
        <v>1170</v>
      </c>
      <c r="BY165" s="297" t="s">
        <v>1170</v>
      </c>
      <c r="BZ165" s="1039"/>
      <c r="CA165" s="1041"/>
      <c r="CB165" s="1040"/>
      <c r="CC165" s="997"/>
      <c r="CD165" s="561" t="s">
        <v>1184</v>
      </c>
      <c r="CE165" s="386">
        <v>0</v>
      </c>
      <c r="CF165" s="419" t="s">
        <v>1577</v>
      </c>
      <c r="CG165" s="386">
        <v>0</v>
      </c>
      <c r="CH165" s="419" t="s">
        <v>1514</v>
      </c>
      <c r="CI165" s="394">
        <v>0</v>
      </c>
      <c r="CJ165" s="420" t="s">
        <v>1456</v>
      </c>
      <c r="CK165" s="386">
        <v>0</v>
      </c>
      <c r="CL165" s="385" t="s">
        <v>1515</v>
      </c>
      <c r="CM165" s="617">
        <v>0</v>
      </c>
      <c r="CN165" s="677"/>
      <c r="CO165" s="680"/>
      <c r="CP165" s="684"/>
      <c r="CQ165" s="432"/>
      <c r="CR165" s="425" t="s">
        <v>1529</v>
      </c>
      <c r="CS165" s="432">
        <v>0</v>
      </c>
      <c r="CT165" s="420" t="s">
        <v>1323</v>
      </c>
      <c r="CU165" s="432"/>
      <c r="CV165" s="385"/>
      <c r="CW165" s="386"/>
      <c r="CX165" s="580"/>
      <c r="CY165" s="580"/>
      <c r="CZ165" s="385"/>
      <c r="DA165" s="580"/>
      <c r="DB165" s="385"/>
      <c r="DC165" s="580"/>
    </row>
    <row r="166" spans="1:107" s="388" customFormat="1" ht="38.25" hidden="1" customHeight="1">
      <c r="A166" s="1053" t="s">
        <v>1595</v>
      </c>
      <c r="B166" s="1043"/>
      <c r="C166" s="1043"/>
      <c r="D166" s="1043"/>
      <c r="E166" s="1043"/>
      <c r="F166" s="959"/>
      <c r="G166" s="614"/>
      <c r="H166" s="615"/>
      <c r="I166" s="615"/>
      <c r="J166" s="34"/>
      <c r="K166" s="1006"/>
      <c r="L166" s="1039"/>
      <c r="M166" s="878"/>
      <c r="N166" s="878"/>
      <c r="O166" s="960">
        <v>1</v>
      </c>
      <c r="P166" s="968" t="s">
        <v>1596</v>
      </c>
      <c r="Q166" s="34"/>
      <c r="R166" s="34" t="s">
        <v>1167</v>
      </c>
      <c r="S166" s="37" t="s">
        <v>1182</v>
      </c>
      <c r="T166" s="45"/>
      <c r="U166" s="649" t="s">
        <v>1169</v>
      </c>
      <c r="V166" s="297" t="s">
        <v>1183</v>
      </c>
      <c r="W166" s="297" t="s">
        <v>1183</v>
      </c>
      <c r="X166" s="297" t="s">
        <v>1183</v>
      </c>
      <c r="Y166" s="297" t="s">
        <v>1183</v>
      </c>
      <c r="Z166" s="297" t="s">
        <v>1183</v>
      </c>
      <c r="AA166" s="297" t="s">
        <v>1170</v>
      </c>
      <c r="AB166" s="297" t="s">
        <v>1170</v>
      </c>
      <c r="AC166" s="297" t="s">
        <v>1170</v>
      </c>
      <c r="AD166" s="297" t="s">
        <v>1170</v>
      </c>
      <c r="AE166" s="297" t="s">
        <v>1170</v>
      </c>
      <c r="AF166" s="297" t="s">
        <v>1170</v>
      </c>
      <c r="AG166" s="297" t="s">
        <v>1170</v>
      </c>
      <c r="AH166" s="297" t="s">
        <v>1170</v>
      </c>
      <c r="AI166" s="286" t="s">
        <v>741</v>
      </c>
      <c r="AJ166" s="286" t="s">
        <v>741</v>
      </c>
      <c r="AK166" s="286" t="s">
        <v>741</v>
      </c>
      <c r="AL166" s="286" t="s">
        <v>62</v>
      </c>
      <c r="AM166" s="286" t="s">
        <v>62</v>
      </c>
      <c r="AN166" s="297" t="s">
        <v>1170</v>
      </c>
      <c r="AO166" s="297" t="s">
        <v>1170</v>
      </c>
      <c r="AP166" s="297" t="s">
        <v>1170</v>
      </c>
      <c r="AQ166" s="297" t="s">
        <v>1170</v>
      </c>
      <c r="AR166" s="297" t="s">
        <v>1170</v>
      </c>
      <c r="AS166" s="297" t="s">
        <v>1170</v>
      </c>
      <c r="AT166" s="297" t="s">
        <v>1170</v>
      </c>
      <c r="AU166" s="297" t="s">
        <v>1170</v>
      </c>
      <c r="AV166" s="956" t="s">
        <v>1171</v>
      </c>
      <c r="AW166" s="950" t="s">
        <v>318</v>
      </c>
      <c r="AX166" s="950"/>
      <c r="AY166" s="951" t="str">
        <f>+U167</f>
        <v>Excluido ARI 2023</v>
      </c>
      <c r="AZ166" s="947" t="s">
        <v>1183</v>
      </c>
      <c r="BA166" s="947" t="s">
        <v>1183</v>
      </c>
      <c r="BB166" s="947" t="s">
        <v>1183</v>
      </c>
      <c r="BC166" s="947" t="s">
        <v>1183</v>
      </c>
      <c r="BD166" s="947" t="s">
        <v>1183</v>
      </c>
      <c r="BE166" s="947" t="s">
        <v>1170</v>
      </c>
      <c r="BF166" s="947" t="s">
        <v>1170</v>
      </c>
      <c r="BG166" s="947" t="s">
        <v>1170</v>
      </c>
      <c r="BH166" s="947" t="s">
        <v>1170</v>
      </c>
      <c r="BI166" s="947" t="s">
        <v>1170</v>
      </c>
      <c r="BJ166" s="947" t="s">
        <v>1170</v>
      </c>
      <c r="BK166" s="947" t="s">
        <v>1170</v>
      </c>
      <c r="BL166" s="947" t="s">
        <v>1170</v>
      </c>
      <c r="BM166" s="1012" t="s">
        <v>741</v>
      </c>
      <c r="BN166" s="954" t="s">
        <v>741</v>
      </c>
      <c r="BO166" s="954" t="s">
        <v>741</v>
      </c>
      <c r="BP166" s="954" t="s">
        <v>62</v>
      </c>
      <c r="BQ166" s="954" t="s">
        <v>62</v>
      </c>
      <c r="BR166" s="297" t="s">
        <v>1170</v>
      </c>
      <c r="BS166" s="297" t="s">
        <v>1170</v>
      </c>
      <c r="BT166" s="297" t="s">
        <v>1170</v>
      </c>
      <c r="BU166" s="297" t="s">
        <v>1170</v>
      </c>
      <c r="BV166" s="297" t="s">
        <v>1170</v>
      </c>
      <c r="BW166" s="297" t="s">
        <v>1170</v>
      </c>
      <c r="BX166" s="297" t="s">
        <v>1170</v>
      </c>
      <c r="BY166" s="297" t="s">
        <v>1170</v>
      </c>
      <c r="BZ166" s="12"/>
      <c r="CA166" s="1041"/>
      <c r="CB166" s="1040"/>
      <c r="CC166" s="997"/>
      <c r="CD166" s="561"/>
      <c r="CE166" s="386"/>
      <c r="CF166" s="419"/>
      <c r="CG166" s="386"/>
      <c r="CH166" s="419"/>
      <c r="CI166" s="394"/>
      <c r="CJ166" s="420" t="s">
        <v>1387</v>
      </c>
      <c r="CK166" s="386">
        <v>0.3</v>
      </c>
      <c r="CL166" s="385" t="s">
        <v>1388</v>
      </c>
      <c r="CM166" s="617">
        <v>0.32</v>
      </c>
      <c r="CN166" s="677"/>
      <c r="CO166" s="680"/>
      <c r="CP166" s="684"/>
      <c r="CQ166" s="432"/>
      <c r="CR166" s="425"/>
      <c r="CS166" s="432"/>
      <c r="CT166" s="420" t="s">
        <v>1323</v>
      </c>
      <c r="CU166" s="432"/>
      <c r="CV166" s="385"/>
      <c r="CW166" s="386"/>
      <c r="CX166" s="580"/>
      <c r="CY166" s="580"/>
      <c r="CZ166" s="385"/>
      <c r="DA166" s="580"/>
      <c r="DB166" s="385"/>
      <c r="DC166" s="580"/>
    </row>
    <row r="167" spans="1:107" s="388" customFormat="1" ht="38.25" hidden="1" customHeight="1">
      <c r="A167" s="1054"/>
      <c r="B167" s="1043"/>
      <c r="C167" s="1043"/>
      <c r="D167" s="1043"/>
      <c r="E167" s="1043"/>
      <c r="F167" s="959"/>
      <c r="G167" s="614"/>
      <c r="H167" s="615"/>
      <c r="I167" s="615"/>
      <c r="J167" s="34"/>
      <c r="K167" s="1006"/>
      <c r="L167" s="1039"/>
      <c r="M167" s="878"/>
      <c r="N167" s="878"/>
      <c r="O167" s="960"/>
      <c r="P167" s="968"/>
      <c r="Q167" s="34"/>
      <c r="R167" s="34" t="s">
        <v>1167</v>
      </c>
      <c r="S167" s="37" t="s">
        <v>1168</v>
      </c>
      <c r="T167" s="45"/>
      <c r="U167" s="649" t="s">
        <v>1169</v>
      </c>
      <c r="V167" s="297" t="s">
        <v>1183</v>
      </c>
      <c r="W167" s="297" t="s">
        <v>1183</v>
      </c>
      <c r="X167" s="297" t="s">
        <v>1183</v>
      </c>
      <c r="Y167" s="297" t="s">
        <v>1183</v>
      </c>
      <c r="Z167" s="297" t="s">
        <v>1183</v>
      </c>
      <c r="AA167" s="297" t="s">
        <v>1170</v>
      </c>
      <c r="AB167" s="297" t="s">
        <v>1170</v>
      </c>
      <c r="AC167" s="297" t="s">
        <v>1170</v>
      </c>
      <c r="AD167" s="297" t="s">
        <v>1170</v>
      </c>
      <c r="AE167" s="297" t="s">
        <v>1170</v>
      </c>
      <c r="AF167" s="297" t="s">
        <v>1170</v>
      </c>
      <c r="AG167" s="297" t="s">
        <v>1170</v>
      </c>
      <c r="AH167" s="297" t="s">
        <v>1170</v>
      </c>
      <c r="AI167" s="286" t="s">
        <v>741</v>
      </c>
      <c r="AJ167" s="286" t="s">
        <v>741</v>
      </c>
      <c r="AK167" s="286" t="s">
        <v>741</v>
      </c>
      <c r="AL167" s="286" t="s">
        <v>741</v>
      </c>
      <c r="AM167" s="286" t="s">
        <v>741</v>
      </c>
      <c r="AN167" s="297" t="s">
        <v>1170</v>
      </c>
      <c r="AO167" s="297" t="s">
        <v>1170</v>
      </c>
      <c r="AP167" s="297" t="s">
        <v>1170</v>
      </c>
      <c r="AQ167" s="297" t="s">
        <v>1170</v>
      </c>
      <c r="AR167" s="297" t="s">
        <v>1170</v>
      </c>
      <c r="AS167" s="297" t="s">
        <v>1170</v>
      </c>
      <c r="AT167" s="297" t="s">
        <v>1170</v>
      </c>
      <c r="AU167" s="297" t="s">
        <v>1170</v>
      </c>
      <c r="AV167" s="956"/>
      <c r="AW167" s="950"/>
      <c r="AX167" s="950"/>
      <c r="AY167" s="952"/>
      <c r="AZ167" s="947"/>
      <c r="BA167" s="947"/>
      <c r="BB167" s="947"/>
      <c r="BC167" s="947"/>
      <c r="BD167" s="947"/>
      <c r="BE167" s="947"/>
      <c r="BF167" s="947"/>
      <c r="BG167" s="947"/>
      <c r="BH167" s="947"/>
      <c r="BI167" s="947"/>
      <c r="BJ167" s="947"/>
      <c r="BK167" s="947"/>
      <c r="BL167" s="947"/>
      <c r="BM167" s="1012"/>
      <c r="BN167" s="954"/>
      <c r="BO167" s="954"/>
      <c r="BP167" s="954"/>
      <c r="BQ167" s="954"/>
      <c r="BR167" s="297" t="s">
        <v>1170</v>
      </c>
      <c r="BS167" s="297" t="s">
        <v>1170</v>
      </c>
      <c r="BT167" s="297" t="s">
        <v>1170</v>
      </c>
      <c r="BU167" s="297" t="s">
        <v>1170</v>
      </c>
      <c r="BV167" s="297" t="s">
        <v>1170</v>
      </c>
      <c r="BW167" s="297" t="s">
        <v>1170</v>
      </c>
      <c r="BX167" s="297" t="s">
        <v>1170</v>
      </c>
      <c r="BY167" s="297" t="s">
        <v>1170</v>
      </c>
      <c r="BZ167" s="12"/>
      <c r="CA167" s="1041"/>
      <c r="CB167" s="1040"/>
      <c r="CC167" s="997"/>
      <c r="CD167" s="561"/>
      <c r="CE167" s="386"/>
      <c r="CF167" s="419"/>
      <c r="CG167" s="386"/>
      <c r="CH167" s="419"/>
      <c r="CI167" s="394"/>
      <c r="CJ167" s="420" t="s">
        <v>1456</v>
      </c>
      <c r="CK167" s="386">
        <v>0</v>
      </c>
      <c r="CL167" s="385" t="s">
        <v>1515</v>
      </c>
      <c r="CM167" s="617">
        <v>0</v>
      </c>
      <c r="CN167" s="677"/>
      <c r="CO167" s="680"/>
      <c r="CP167" s="684"/>
      <c r="CQ167" s="432"/>
      <c r="CR167" s="425"/>
      <c r="CS167" s="432"/>
      <c r="CT167" s="420" t="s">
        <v>1323</v>
      </c>
      <c r="CU167" s="432"/>
      <c r="CV167" s="385"/>
      <c r="CW167" s="386"/>
      <c r="CX167" s="580"/>
      <c r="CY167" s="580"/>
      <c r="CZ167" s="385"/>
      <c r="DA167" s="580"/>
      <c r="DB167" s="385"/>
      <c r="DC167" s="580"/>
    </row>
    <row r="168" spans="1:107" s="388" customFormat="1" ht="38.25" hidden="1" customHeight="1">
      <c r="A168" s="1054"/>
      <c r="B168" s="1043"/>
      <c r="C168" s="1043"/>
      <c r="D168" s="1043"/>
      <c r="E168" s="1043"/>
      <c r="F168" s="959"/>
      <c r="G168" s="614"/>
      <c r="H168" s="615"/>
      <c r="I168" s="615"/>
      <c r="J168" s="34"/>
      <c r="K168" s="1006"/>
      <c r="L168" s="1039"/>
      <c r="M168" s="878"/>
      <c r="N168" s="878"/>
      <c r="O168" s="960"/>
      <c r="P168" s="968"/>
      <c r="Q168" s="34"/>
      <c r="R168" s="34" t="s">
        <v>1174</v>
      </c>
      <c r="S168" s="37" t="s">
        <v>1175</v>
      </c>
      <c r="T168" s="45"/>
      <c r="U168" s="649" t="s">
        <v>1169</v>
      </c>
      <c r="V168" s="297" t="s">
        <v>1183</v>
      </c>
      <c r="W168" s="297" t="s">
        <v>1183</v>
      </c>
      <c r="X168" s="297" t="s">
        <v>1183</v>
      </c>
      <c r="Y168" s="297" t="s">
        <v>1183</v>
      </c>
      <c r="Z168" s="297" t="s">
        <v>1183</v>
      </c>
      <c r="AA168" s="297" t="s">
        <v>1170</v>
      </c>
      <c r="AB168" s="297" t="s">
        <v>1170</v>
      </c>
      <c r="AC168" s="297" t="s">
        <v>1170</v>
      </c>
      <c r="AD168" s="297" t="s">
        <v>1170</v>
      </c>
      <c r="AE168" s="297" t="s">
        <v>1170</v>
      </c>
      <c r="AF168" s="297" t="s">
        <v>1170</v>
      </c>
      <c r="AG168" s="297" t="s">
        <v>1170</v>
      </c>
      <c r="AH168" s="297" t="s">
        <v>1170</v>
      </c>
      <c r="AI168" s="286" t="s">
        <v>741</v>
      </c>
      <c r="AJ168" s="286" t="s">
        <v>741</v>
      </c>
      <c r="AK168" s="286" t="s">
        <v>741</v>
      </c>
      <c r="AL168" s="286" t="s">
        <v>741</v>
      </c>
      <c r="AM168" s="286" t="s">
        <v>741</v>
      </c>
      <c r="AN168" s="297" t="s">
        <v>1170</v>
      </c>
      <c r="AO168" s="297" t="s">
        <v>1170</v>
      </c>
      <c r="AP168" s="297" t="s">
        <v>1170</v>
      </c>
      <c r="AQ168" s="297" t="s">
        <v>1170</v>
      </c>
      <c r="AR168" s="297" t="s">
        <v>1170</v>
      </c>
      <c r="AS168" s="297" t="s">
        <v>1170</v>
      </c>
      <c r="AT168" s="297" t="s">
        <v>1170</v>
      </c>
      <c r="AU168" s="297" t="s">
        <v>1170</v>
      </c>
      <c r="AV168" s="956" t="s">
        <v>1177</v>
      </c>
      <c r="AW168" s="950" t="s">
        <v>318</v>
      </c>
      <c r="AX168" s="950"/>
      <c r="AY168" s="951" t="str">
        <f>+U172</f>
        <v>Excluido ARI 2023</v>
      </c>
      <c r="AZ168" s="947" t="s">
        <v>1183</v>
      </c>
      <c r="BA168" s="947" t="s">
        <v>1183</v>
      </c>
      <c r="BB168" s="947" t="s">
        <v>1183</v>
      </c>
      <c r="BC168" s="947" t="s">
        <v>1183</v>
      </c>
      <c r="BD168" s="947" t="s">
        <v>1183</v>
      </c>
      <c r="BE168" s="947" t="s">
        <v>1170</v>
      </c>
      <c r="BF168" s="947" t="s">
        <v>1170</v>
      </c>
      <c r="BG168" s="947" t="s">
        <v>1170</v>
      </c>
      <c r="BH168" s="947" t="s">
        <v>1170</v>
      </c>
      <c r="BI168" s="947" t="s">
        <v>1170</v>
      </c>
      <c r="BJ168" s="947" t="s">
        <v>1170</v>
      </c>
      <c r="BK168" s="947" t="s">
        <v>1170</v>
      </c>
      <c r="BL168" s="947" t="s">
        <v>1170</v>
      </c>
      <c r="BM168" s="1012" t="s">
        <v>741</v>
      </c>
      <c r="BN168" s="954" t="s">
        <v>741</v>
      </c>
      <c r="BO168" s="954" t="s">
        <v>741</v>
      </c>
      <c r="BP168" s="475"/>
      <c r="BQ168" s="475"/>
      <c r="BR168" s="297" t="s">
        <v>1170</v>
      </c>
      <c r="BS168" s="297" t="s">
        <v>1170</v>
      </c>
      <c r="BT168" s="297" t="s">
        <v>1170</v>
      </c>
      <c r="BU168" s="297" t="s">
        <v>1170</v>
      </c>
      <c r="BV168" s="297" t="s">
        <v>1170</v>
      </c>
      <c r="BW168" s="297" t="s">
        <v>1170</v>
      </c>
      <c r="BX168" s="297" t="s">
        <v>1170</v>
      </c>
      <c r="BY168" s="297" t="s">
        <v>1170</v>
      </c>
      <c r="BZ168" s="12"/>
      <c r="CA168" s="1041"/>
      <c r="CB168" s="1040"/>
      <c r="CC168" s="997"/>
      <c r="CD168" s="561"/>
      <c r="CE168" s="386"/>
      <c r="CF168" s="419"/>
      <c r="CG168" s="386"/>
      <c r="CH168" s="419"/>
      <c r="CI168" s="394"/>
      <c r="CJ168" s="420" t="s">
        <v>1456</v>
      </c>
      <c r="CK168" s="386">
        <v>0</v>
      </c>
      <c r="CL168" s="385" t="s">
        <v>1515</v>
      </c>
      <c r="CM168" s="617">
        <v>0</v>
      </c>
      <c r="CN168" s="677"/>
      <c r="CO168" s="680"/>
      <c r="CP168" s="684"/>
      <c r="CQ168" s="432"/>
      <c r="CR168" s="425"/>
      <c r="CS168" s="432"/>
      <c r="CT168" s="420" t="s">
        <v>1323</v>
      </c>
      <c r="CU168" s="432"/>
      <c r="CV168" s="385"/>
      <c r="CW168" s="386"/>
      <c r="CX168" s="580"/>
      <c r="CY168" s="580"/>
      <c r="CZ168" s="385"/>
      <c r="DA168" s="580"/>
      <c r="DB168" s="385"/>
      <c r="DC168" s="580"/>
    </row>
    <row r="169" spans="1:107" s="388" customFormat="1" ht="38.25" hidden="1" customHeight="1">
      <c r="A169" s="1054"/>
      <c r="B169" s="1043"/>
      <c r="C169" s="1043"/>
      <c r="D169" s="1043"/>
      <c r="E169" s="1043"/>
      <c r="F169" s="959"/>
      <c r="G169" s="614"/>
      <c r="H169" s="615"/>
      <c r="I169" s="615"/>
      <c r="J169" s="34"/>
      <c r="K169" s="1006"/>
      <c r="L169" s="1039"/>
      <c r="M169" s="878"/>
      <c r="N169" s="878"/>
      <c r="O169" s="960"/>
      <c r="P169" s="960"/>
      <c r="Q169" s="34"/>
      <c r="R169" s="34" t="s">
        <v>1167</v>
      </c>
      <c r="S169" s="37" t="s">
        <v>1176</v>
      </c>
      <c r="T169" s="45"/>
      <c r="U169" s="649" t="s">
        <v>1169</v>
      </c>
      <c r="V169" s="297" t="s">
        <v>1183</v>
      </c>
      <c r="W169" s="297" t="s">
        <v>1183</v>
      </c>
      <c r="X169" s="297" t="s">
        <v>1183</v>
      </c>
      <c r="Y169" s="297" t="s">
        <v>1183</v>
      </c>
      <c r="Z169" s="297" t="s">
        <v>1183</v>
      </c>
      <c r="AA169" s="297" t="s">
        <v>1170</v>
      </c>
      <c r="AB169" s="297" t="s">
        <v>1170</v>
      </c>
      <c r="AC169" s="297" t="s">
        <v>1170</v>
      </c>
      <c r="AD169" s="297" t="s">
        <v>1170</v>
      </c>
      <c r="AE169" s="297" t="s">
        <v>1170</v>
      </c>
      <c r="AF169" s="297" t="s">
        <v>1170</v>
      </c>
      <c r="AG169" s="297" t="s">
        <v>1170</v>
      </c>
      <c r="AH169" s="297" t="s">
        <v>1170</v>
      </c>
      <c r="AI169" s="286" t="s">
        <v>741</v>
      </c>
      <c r="AJ169" s="286" t="s">
        <v>741</v>
      </c>
      <c r="AK169" s="286" t="s">
        <v>741</v>
      </c>
      <c r="AL169" s="286" t="s">
        <v>741</v>
      </c>
      <c r="AM169" s="286" t="s">
        <v>741</v>
      </c>
      <c r="AN169" s="297" t="s">
        <v>1170</v>
      </c>
      <c r="AO169" s="297" t="s">
        <v>1170</v>
      </c>
      <c r="AP169" s="297" t="s">
        <v>1170</v>
      </c>
      <c r="AQ169" s="297" t="s">
        <v>1170</v>
      </c>
      <c r="AR169" s="297" t="s">
        <v>1170</v>
      </c>
      <c r="AS169" s="297" t="s">
        <v>1170</v>
      </c>
      <c r="AT169" s="297" t="s">
        <v>1170</v>
      </c>
      <c r="AU169" s="297" t="s">
        <v>1170</v>
      </c>
      <c r="AV169" s="956"/>
      <c r="AW169" s="950"/>
      <c r="AX169" s="950"/>
      <c r="AY169" s="952"/>
      <c r="AZ169" s="947"/>
      <c r="BA169" s="947"/>
      <c r="BB169" s="947"/>
      <c r="BC169" s="947"/>
      <c r="BD169" s="947"/>
      <c r="BE169" s="947"/>
      <c r="BF169" s="947"/>
      <c r="BG169" s="947"/>
      <c r="BH169" s="947"/>
      <c r="BI169" s="947"/>
      <c r="BJ169" s="947"/>
      <c r="BK169" s="947"/>
      <c r="BL169" s="947"/>
      <c r="BM169" s="1012"/>
      <c r="BN169" s="954"/>
      <c r="BO169" s="954"/>
      <c r="BP169" s="475"/>
      <c r="BQ169" s="475"/>
      <c r="BR169" s="297" t="s">
        <v>1170</v>
      </c>
      <c r="BS169" s="297" t="s">
        <v>1170</v>
      </c>
      <c r="BT169" s="297" t="s">
        <v>1170</v>
      </c>
      <c r="BU169" s="297" t="s">
        <v>1170</v>
      </c>
      <c r="BV169" s="297" t="s">
        <v>1170</v>
      </c>
      <c r="BW169" s="297" t="s">
        <v>1170</v>
      </c>
      <c r="BX169" s="297" t="s">
        <v>1170</v>
      </c>
      <c r="BY169" s="297" t="s">
        <v>1170</v>
      </c>
      <c r="BZ169" s="12"/>
      <c r="CA169" s="1041"/>
      <c r="CB169" s="1040"/>
      <c r="CC169" s="997"/>
      <c r="CD169" s="561"/>
      <c r="CE169" s="386"/>
      <c r="CF169" s="419"/>
      <c r="CG169" s="386"/>
      <c r="CH169" s="419"/>
      <c r="CI169" s="394"/>
      <c r="CJ169" s="420" t="s">
        <v>1456</v>
      </c>
      <c r="CK169" s="386">
        <v>0</v>
      </c>
      <c r="CL169" s="385" t="s">
        <v>1515</v>
      </c>
      <c r="CM169" s="617">
        <v>0</v>
      </c>
      <c r="CN169" s="677"/>
      <c r="CO169" s="680"/>
      <c r="CP169" s="684"/>
      <c r="CQ169" s="432"/>
      <c r="CR169" s="425"/>
      <c r="CS169" s="432"/>
      <c r="CT169" s="420" t="s">
        <v>1323</v>
      </c>
      <c r="CU169" s="432"/>
      <c r="CV169" s="385"/>
      <c r="CW169" s="386"/>
      <c r="CX169" s="580"/>
      <c r="CY169" s="580"/>
      <c r="CZ169" s="385"/>
      <c r="DA169" s="580"/>
      <c r="DB169" s="385"/>
      <c r="DC169" s="580"/>
    </row>
    <row r="170" spans="1:107" s="388" customFormat="1" ht="38.25" hidden="1" customHeight="1">
      <c r="A170" s="1054"/>
      <c r="B170" s="1043"/>
      <c r="C170" s="1043"/>
      <c r="D170" s="1043"/>
      <c r="E170" s="1043"/>
      <c r="F170" s="959"/>
      <c r="G170" s="614"/>
      <c r="H170" s="615"/>
      <c r="I170" s="615"/>
      <c r="J170" s="34"/>
      <c r="K170" s="1006"/>
      <c r="L170" s="1039"/>
      <c r="M170" s="878"/>
      <c r="N170" s="878"/>
      <c r="O170" s="960"/>
      <c r="P170" s="960"/>
      <c r="Q170" s="34"/>
      <c r="R170" s="34" t="s">
        <v>1167</v>
      </c>
      <c r="S170" s="37" t="s">
        <v>1178</v>
      </c>
      <c r="T170" s="45"/>
      <c r="U170" s="649" t="s">
        <v>1169</v>
      </c>
      <c r="V170" s="297" t="s">
        <v>1183</v>
      </c>
      <c r="W170" s="297" t="s">
        <v>1183</v>
      </c>
      <c r="X170" s="297" t="s">
        <v>1183</v>
      </c>
      <c r="Y170" s="297" t="s">
        <v>1183</v>
      </c>
      <c r="Z170" s="297" t="s">
        <v>1183</v>
      </c>
      <c r="AA170" s="297" t="s">
        <v>1170</v>
      </c>
      <c r="AB170" s="297" t="s">
        <v>1170</v>
      </c>
      <c r="AC170" s="297" t="s">
        <v>1170</v>
      </c>
      <c r="AD170" s="297" t="s">
        <v>1170</v>
      </c>
      <c r="AE170" s="297" t="s">
        <v>1170</v>
      </c>
      <c r="AF170" s="297" t="s">
        <v>1170</v>
      </c>
      <c r="AG170" s="297" t="s">
        <v>1170</v>
      </c>
      <c r="AH170" s="297" t="s">
        <v>1170</v>
      </c>
      <c r="AI170" s="286" t="s">
        <v>741</v>
      </c>
      <c r="AJ170" s="286" t="s">
        <v>741</v>
      </c>
      <c r="AK170" s="286" t="s">
        <v>741</v>
      </c>
      <c r="AL170" s="286" t="s">
        <v>741</v>
      </c>
      <c r="AM170" s="286" t="s">
        <v>741</v>
      </c>
      <c r="AN170" s="297" t="s">
        <v>1170</v>
      </c>
      <c r="AO170" s="297" t="s">
        <v>1170</v>
      </c>
      <c r="AP170" s="297" t="s">
        <v>1170</v>
      </c>
      <c r="AQ170" s="297" t="s">
        <v>1170</v>
      </c>
      <c r="AR170" s="297" t="s">
        <v>1170</v>
      </c>
      <c r="AS170" s="297" t="s">
        <v>1170</v>
      </c>
      <c r="AT170" s="297" t="s">
        <v>1170</v>
      </c>
      <c r="AU170" s="297" t="s">
        <v>1170</v>
      </c>
      <c r="AV170" s="956"/>
      <c r="AW170" s="950"/>
      <c r="AX170" s="950"/>
      <c r="AY170" s="952"/>
      <c r="AZ170" s="947"/>
      <c r="BA170" s="947"/>
      <c r="BB170" s="947"/>
      <c r="BC170" s="947"/>
      <c r="BD170" s="947"/>
      <c r="BE170" s="947"/>
      <c r="BF170" s="947"/>
      <c r="BG170" s="947"/>
      <c r="BH170" s="947"/>
      <c r="BI170" s="947"/>
      <c r="BJ170" s="947"/>
      <c r="BK170" s="947"/>
      <c r="BL170" s="947"/>
      <c r="BM170" s="1012"/>
      <c r="BN170" s="954"/>
      <c r="BO170" s="954"/>
      <c r="BP170" s="475"/>
      <c r="BQ170" s="475"/>
      <c r="BR170" s="297" t="s">
        <v>1170</v>
      </c>
      <c r="BS170" s="297" t="s">
        <v>1170</v>
      </c>
      <c r="BT170" s="297" t="s">
        <v>1170</v>
      </c>
      <c r="BU170" s="297" t="s">
        <v>1170</v>
      </c>
      <c r="BV170" s="297" t="s">
        <v>1170</v>
      </c>
      <c r="BW170" s="297" t="s">
        <v>1170</v>
      </c>
      <c r="BX170" s="297" t="s">
        <v>1170</v>
      </c>
      <c r="BY170" s="297" t="s">
        <v>1170</v>
      </c>
      <c r="BZ170" s="12"/>
      <c r="CA170" s="1041"/>
      <c r="CB170" s="1040"/>
      <c r="CC170" s="997"/>
      <c r="CD170" s="561"/>
      <c r="CE170" s="386"/>
      <c r="CF170" s="419"/>
      <c r="CG170" s="386"/>
      <c r="CH170" s="419"/>
      <c r="CI170" s="394"/>
      <c r="CJ170" s="420" t="s">
        <v>1456</v>
      </c>
      <c r="CK170" s="386">
        <v>0</v>
      </c>
      <c r="CL170" s="385" t="s">
        <v>1515</v>
      </c>
      <c r="CM170" s="617">
        <v>0</v>
      </c>
      <c r="CN170" s="677"/>
      <c r="CO170" s="680"/>
      <c r="CP170" s="684"/>
      <c r="CQ170" s="432"/>
      <c r="CR170" s="425"/>
      <c r="CS170" s="432"/>
      <c r="CT170" s="420" t="s">
        <v>1323</v>
      </c>
      <c r="CU170" s="432"/>
      <c r="CV170" s="385"/>
      <c r="CW170" s="386"/>
      <c r="CX170" s="580"/>
      <c r="CY170" s="580"/>
      <c r="CZ170" s="385"/>
      <c r="DA170" s="580"/>
      <c r="DB170" s="385"/>
      <c r="DC170" s="580"/>
    </row>
    <row r="171" spans="1:107" s="388" customFormat="1" ht="38.25" hidden="1" customHeight="1">
      <c r="A171" s="1054"/>
      <c r="B171" s="1043"/>
      <c r="C171" s="1043"/>
      <c r="D171" s="1043"/>
      <c r="E171" s="1043"/>
      <c r="F171" s="959"/>
      <c r="G171" s="614"/>
      <c r="H171" s="615"/>
      <c r="I171" s="615"/>
      <c r="J171" s="34"/>
      <c r="K171" s="1006"/>
      <c r="L171" s="1039"/>
      <c r="M171" s="878"/>
      <c r="N171" s="878"/>
      <c r="O171" s="960"/>
      <c r="P171" s="960"/>
      <c r="Q171" s="34"/>
      <c r="R171" s="34" t="s">
        <v>1167</v>
      </c>
      <c r="S171" s="37" t="s">
        <v>1179</v>
      </c>
      <c r="T171" s="45"/>
      <c r="U171" s="649" t="s">
        <v>1169</v>
      </c>
      <c r="V171" s="297" t="s">
        <v>1183</v>
      </c>
      <c r="W171" s="297" t="s">
        <v>1183</v>
      </c>
      <c r="X171" s="297" t="s">
        <v>1183</v>
      </c>
      <c r="Y171" s="297" t="s">
        <v>1183</v>
      </c>
      <c r="Z171" s="297" t="s">
        <v>1183</v>
      </c>
      <c r="AA171" s="297" t="s">
        <v>1170</v>
      </c>
      <c r="AB171" s="297" t="s">
        <v>1170</v>
      </c>
      <c r="AC171" s="297" t="s">
        <v>1170</v>
      </c>
      <c r="AD171" s="297" t="s">
        <v>1170</v>
      </c>
      <c r="AE171" s="297" t="s">
        <v>1170</v>
      </c>
      <c r="AF171" s="297" t="s">
        <v>1170</v>
      </c>
      <c r="AG171" s="297" t="s">
        <v>1170</v>
      </c>
      <c r="AH171" s="297" t="s">
        <v>1170</v>
      </c>
      <c r="AI171" s="286" t="s">
        <v>741</v>
      </c>
      <c r="AJ171" s="286" t="s">
        <v>741</v>
      </c>
      <c r="AK171" s="286" t="s">
        <v>741</v>
      </c>
      <c r="AL171" s="286" t="s">
        <v>741</v>
      </c>
      <c r="AM171" s="286" t="s">
        <v>741</v>
      </c>
      <c r="AN171" s="297" t="s">
        <v>1170</v>
      </c>
      <c r="AO171" s="297" t="s">
        <v>1170</v>
      </c>
      <c r="AP171" s="297" t="s">
        <v>1170</v>
      </c>
      <c r="AQ171" s="297" t="s">
        <v>1170</v>
      </c>
      <c r="AR171" s="297" t="s">
        <v>1170</v>
      </c>
      <c r="AS171" s="297" t="s">
        <v>1170</v>
      </c>
      <c r="AT171" s="297" t="s">
        <v>1170</v>
      </c>
      <c r="AU171" s="297" t="s">
        <v>1170</v>
      </c>
      <c r="AV171" s="956"/>
      <c r="AW171" s="950"/>
      <c r="AX171" s="950"/>
      <c r="AY171" s="952"/>
      <c r="AZ171" s="947"/>
      <c r="BA171" s="947"/>
      <c r="BB171" s="947"/>
      <c r="BC171" s="947"/>
      <c r="BD171" s="947"/>
      <c r="BE171" s="947"/>
      <c r="BF171" s="947"/>
      <c r="BG171" s="947"/>
      <c r="BH171" s="947"/>
      <c r="BI171" s="947"/>
      <c r="BJ171" s="947"/>
      <c r="BK171" s="947"/>
      <c r="BL171" s="947"/>
      <c r="BM171" s="1012"/>
      <c r="BN171" s="954"/>
      <c r="BO171" s="954"/>
      <c r="BP171" s="475"/>
      <c r="BQ171" s="475"/>
      <c r="BR171" s="297" t="s">
        <v>1170</v>
      </c>
      <c r="BS171" s="297" t="s">
        <v>1170</v>
      </c>
      <c r="BT171" s="297" t="s">
        <v>1170</v>
      </c>
      <c r="BU171" s="297" t="s">
        <v>1170</v>
      </c>
      <c r="BV171" s="297" t="s">
        <v>1170</v>
      </c>
      <c r="BW171" s="297" t="s">
        <v>1170</v>
      </c>
      <c r="BX171" s="297" t="s">
        <v>1170</v>
      </c>
      <c r="BY171" s="297" t="s">
        <v>1170</v>
      </c>
      <c r="BZ171" s="12"/>
      <c r="CA171" s="1041"/>
      <c r="CB171" s="1040"/>
      <c r="CC171" s="997"/>
      <c r="CD171" s="561"/>
      <c r="CE171" s="386"/>
      <c r="CF171" s="419"/>
      <c r="CG171" s="386"/>
      <c r="CH171" s="419"/>
      <c r="CI171" s="394"/>
      <c r="CJ171" s="420" t="s">
        <v>1456</v>
      </c>
      <c r="CK171" s="386">
        <v>0</v>
      </c>
      <c r="CL171" s="385" t="s">
        <v>1515</v>
      </c>
      <c r="CM171" s="617">
        <v>0</v>
      </c>
      <c r="CN171" s="677"/>
      <c r="CO171" s="680"/>
      <c r="CP171" s="684"/>
      <c r="CQ171" s="432"/>
      <c r="CR171" s="425"/>
      <c r="CS171" s="432"/>
      <c r="CT171" s="420" t="s">
        <v>1323</v>
      </c>
      <c r="CU171" s="432"/>
      <c r="CV171" s="385"/>
      <c r="CW171" s="386"/>
      <c r="CX171" s="580"/>
      <c r="CY171" s="580"/>
      <c r="CZ171" s="385"/>
      <c r="DA171" s="580"/>
      <c r="DB171" s="385"/>
      <c r="DC171" s="580"/>
    </row>
    <row r="172" spans="1:107" s="388" customFormat="1" ht="38.25" hidden="1" customHeight="1">
      <c r="A172" s="1055"/>
      <c r="B172" s="1043"/>
      <c r="C172" s="1043"/>
      <c r="D172" s="1043"/>
      <c r="E172" s="1043"/>
      <c r="F172" s="959"/>
      <c r="G172" s="614"/>
      <c r="H172" s="615"/>
      <c r="I172" s="615"/>
      <c r="J172" s="34"/>
      <c r="K172" s="1006"/>
      <c r="L172" s="1039"/>
      <c r="M172" s="879"/>
      <c r="N172" s="879"/>
      <c r="O172" s="960"/>
      <c r="P172" s="960"/>
      <c r="Q172" s="34"/>
      <c r="R172" s="34" t="s">
        <v>1180</v>
      </c>
      <c r="S172" s="37" t="s">
        <v>1181</v>
      </c>
      <c r="T172" s="45"/>
      <c r="U172" s="649" t="s">
        <v>1169</v>
      </c>
      <c r="V172" s="297" t="s">
        <v>1183</v>
      </c>
      <c r="W172" s="297" t="s">
        <v>1183</v>
      </c>
      <c r="X172" s="297" t="s">
        <v>1183</v>
      </c>
      <c r="Y172" s="297" t="s">
        <v>1183</v>
      </c>
      <c r="Z172" s="297" t="s">
        <v>1183</v>
      </c>
      <c r="AA172" s="297" t="s">
        <v>1170</v>
      </c>
      <c r="AB172" s="297" t="s">
        <v>1170</v>
      </c>
      <c r="AC172" s="297" t="s">
        <v>1170</v>
      </c>
      <c r="AD172" s="297" t="s">
        <v>1170</v>
      </c>
      <c r="AE172" s="297" t="s">
        <v>1170</v>
      </c>
      <c r="AF172" s="297" t="s">
        <v>1170</v>
      </c>
      <c r="AG172" s="297" t="s">
        <v>1170</v>
      </c>
      <c r="AH172" s="297" t="s">
        <v>1170</v>
      </c>
      <c r="AI172" s="286" t="s">
        <v>741</v>
      </c>
      <c r="AJ172" s="286" t="s">
        <v>741</v>
      </c>
      <c r="AK172" s="286" t="s">
        <v>741</v>
      </c>
      <c r="AL172" s="286" t="s">
        <v>741</v>
      </c>
      <c r="AM172" s="286" t="s">
        <v>741</v>
      </c>
      <c r="AN172" s="297" t="s">
        <v>1170</v>
      </c>
      <c r="AO172" s="297" t="s">
        <v>1170</v>
      </c>
      <c r="AP172" s="297" t="s">
        <v>1170</v>
      </c>
      <c r="AQ172" s="297" t="s">
        <v>1170</v>
      </c>
      <c r="AR172" s="297" t="s">
        <v>1170</v>
      </c>
      <c r="AS172" s="297" t="s">
        <v>1170</v>
      </c>
      <c r="AT172" s="297" t="s">
        <v>1170</v>
      </c>
      <c r="AU172" s="297" t="s">
        <v>1170</v>
      </c>
      <c r="AV172" s="956"/>
      <c r="AW172" s="950"/>
      <c r="AX172" s="950"/>
      <c r="AY172" s="952"/>
      <c r="AZ172" s="947"/>
      <c r="BA172" s="947"/>
      <c r="BB172" s="947"/>
      <c r="BC172" s="947"/>
      <c r="BD172" s="947"/>
      <c r="BE172" s="947"/>
      <c r="BF172" s="947"/>
      <c r="BG172" s="947"/>
      <c r="BH172" s="947"/>
      <c r="BI172" s="947"/>
      <c r="BJ172" s="947"/>
      <c r="BK172" s="947"/>
      <c r="BL172" s="947"/>
      <c r="BM172" s="1012"/>
      <c r="BN172" s="954"/>
      <c r="BO172" s="954"/>
      <c r="BP172" s="475"/>
      <c r="BQ172" s="475"/>
      <c r="BR172" s="297" t="s">
        <v>1170</v>
      </c>
      <c r="BS172" s="297" t="s">
        <v>1170</v>
      </c>
      <c r="BT172" s="297" t="s">
        <v>1170</v>
      </c>
      <c r="BU172" s="297" t="s">
        <v>1170</v>
      </c>
      <c r="BV172" s="297" t="s">
        <v>1170</v>
      </c>
      <c r="BW172" s="297" t="s">
        <v>1170</v>
      </c>
      <c r="BX172" s="297" t="s">
        <v>1170</v>
      </c>
      <c r="BY172" s="297" t="s">
        <v>1170</v>
      </c>
      <c r="BZ172" s="12"/>
      <c r="CA172" s="1041"/>
      <c r="CB172" s="1040"/>
      <c r="CC172" s="997"/>
      <c r="CD172" s="561"/>
      <c r="CE172" s="386"/>
      <c r="CF172" s="419"/>
      <c r="CG172" s="386"/>
      <c r="CH172" s="419"/>
      <c r="CI172" s="394"/>
      <c r="CJ172" s="420" t="s">
        <v>1456</v>
      </c>
      <c r="CK172" s="386">
        <v>0</v>
      </c>
      <c r="CL172" s="385" t="s">
        <v>1515</v>
      </c>
      <c r="CM172" s="617">
        <v>0</v>
      </c>
      <c r="CN172" s="677"/>
      <c r="CO172" s="680"/>
      <c r="CP172" s="684"/>
      <c r="CQ172" s="432"/>
      <c r="CR172" s="425"/>
      <c r="CS172" s="432"/>
      <c r="CT172" s="420" t="s">
        <v>1323</v>
      </c>
      <c r="CU172" s="432"/>
      <c r="CV172" s="385"/>
      <c r="CW172" s="386"/>
      <c r="CX172" s="580"/>
      <c r="CY172" s="580"/>
      <c r="CZ172" s="385"/>
      <c r="DA172" s="580"/>
      <c r="DB172" s="385"/>
      <c r="DC172" s="580"/>
    </row>
    <row r="173" spans="1:107" s="388" customFormat="1" ht="24.75" customHeight="1">
      <c r="A173" s="446"/>
      <c r="B173" s="1043"/>
      <c r="C173" s="1043"/>
      <c r="D173" s="1043"/>
      <c r="E173" s="1043"/>
      <c r="F173" s="959"/>
      <c r="G173" s="461"/>
      <c r="H173" s="462"/>
      <c r="I173" s="462"/>
      <c r="J173" s="463"/>
      <c r="K173" s="1006"/>
      <c r="L173" s="1039"/>
      <c r="M173" s="476"/>
      <c r="N173" s="447"/>
      <c r="O173" s="448"/>
      <c r="P173" s="448"/>
      <c r="Q173" s="448"/>
      <c r="R173" s="449" t="s">
        <v>1167</v>
      </c>
      <c r="S173" s="596" t="s">
        <v>1597</v>
      </c>
      <c r="T173" s="596"/>
      <c r="U173" s="598"/>
      <c r="V173" s="450"/>
      <c r="W173" s="450"/>
      <c r="X173" s="450"/>
      <c r="Y173" s="450"/>
      <c r="Z173" s="450"/>
      <c r="AA173" s="450"/>
      <c r="AB173" s="450"/>
      <c r="AC173" s="450"/>
      <c r="AD173" s="450"/>
      <c r="AE173" s="450"/>
      <c r="AF173" s="450"/>
      <c r="AG173" s="450"/>
      <c r="AH173" s="450"/>
      <c r="AI173" s="450"/>
      <c r="AJ173" s="450"/>
      <c r="AK173" s="450"/>
      <c r="AL173" s="450"/>
      <c r="AM173" s="450"/>
      <c r="AN173" s="450"/>
      <c r="AO173" s="450"/>
      <c r="AP173" s="450"/>
      <c r="AQ173" s="450"/>
      <c r="AR173" s="450"/>
      <c r="AS173" s="450"/>
      <c r="AT173" s="450"/>
      <c r="AU173" s="450"/>
      <c r="AV173" s="450"/>
      <c r="AW173" s="450"/>
      <c r="AX173" s="451"/>
      <c r="AY173" s="598"/>
      <c r="AZ173" s="450"/>
      <c r="BA173" s="450"/>
      <c r="BB173" s="450"/>
      <c r="BC173" s="450"/>
      <c r="BD173" s="450"/>
      <c r="BE173" s="450"/>
      <c r="BF173" s="450"/>
      <c r="BG173" s="450"/>
      <c r="BH173" s="450"/>
      <c r="BI173" s="450"/>
      <c r="BJ173" s="450"/>
      <c r="BK173" s="450"/>
      <c r="BL173" s="450"/>
      <c r="BM173" s="457"/>
      <c r="BN173" s="450"/>
      <c r="BO173" s="450"/>
      <c r="BP173" s="450"/>
      <c r="BQ173" s="450"/>
      <c r="BR173" s="450"/>
      <c r="BS173" s="450"/>
      <c r="BT173" s="450"/>
      <c r="BU173" s="450"/>
      <c r="BV173" s="450"/>
      <c r="BW173" s="450"/>
      <c r="BX173" s="450"/>
      <c r="BY173" s="450"/>
      <c r="BZ173" s="450"/>
      <c r="CA173" s="1041"/>
      <c r="CB173" s="1040"/>
      <c r="CC173" s="997"/>
      <c r="CD173" s="564"/>
      <c r="CE173" s="386"/>
      <c r="CF173" s="435"/>
      <c r="CG173" s="434"/>
      <c r="CH173" s="435"/>
      <c r="CI173" s="395"/>
      <c r="CJ173" s="436"/>
      <c r="CK173" s="437"/>
      <c r="CL173" s="438"/>
      <c r="CM173" s="436"/>
      <c r="CN173" s="435"/>
      <c r="CO173" s="439"/>
      <c r="CP173" s="439"/>
      <c r="CQ173" s="395"/>
      <c r="CR173" s="440"/>
      <c r="CS173" s="439"/>
      <c r="CT173" s="440"/>
      <c r="CU173" s="439"/>
      <c r="CV173" s="440"/>
      <c r="CW173" s="395"/>
      <c r="CX173" s="439"/>
      <c r="CY173" s="439"/>
      <c r="CZ173" s="440"/>
      <c r="DA173" s="439"/>
      <c r="DB173" s="440"/>
      <c r="DC173" s="439"/>
    </row>
    <row r="174" spans="1:107" s="388" customFormat="1" ht="37.5" customHeight="1">
      <c r="A174" s="1049" t="s">
        <v>1598</v>
      </c>
      <c r="B174" s="1043"/>
      <c r="C174" s="1043"/>
      <c r="D174" s="1043"/>
      <c r="E174" s="1043"/>
      <c r="F174" s="959"/>
      <c r="G174" s="1048"/>
      <c r="H174" s="1051"/>
      <c r="I174" s="1051"/>
      <c r="J174" s="28"/>
      <c r="K174" s="1006"/>
      <c r="L174" s="1039"/>
      <c r="M174" s="960" t="s">
        <v>878</v>
      </c>
      <c r="N174" s="960" t="s">
        <v>859</v>
      </c>
      <c r="O174" s="960">
        <v>1</v>
      </c>
      <c r="P174" s="1052" t="s">
        <v>1599</v>
      </c>
      <c r="Q174" s="37"/>
      <c r="R174" s="34" t="s">
        <v>1600</v>
      </c>
      <c r="S174" s="37" t="s">
        <v>1182</v>
      </c>
      <c r="T174" s="627">
        <v>0.6</v>
      </c>
      <c r="U174" s="45" t="s">
        <v>51</v>
      </c>
      <c r="V174" s="297" t="s">
        <v>1183</v>
      </c>
      <c r="W174" s="297" t="s">
        <v>1183</v>
      </c>
      <c r="X174" s="297" t="s">
        <v>1183</v>
      </c>
      <c r="Y174" s="297" t="s">
        <v>1183</v>
      </c>
      <c r="Z174" s="297" t="s">
        <v>1183</v>
      </c>
      <c r="AA174" s="297" t="s">
        <v>1183</v>
      </c>
      <c r="AB174" s="297" t="s">
        <v>1183</v>
      </c>
      <c r="AC174" s="297" t="s">
        <v>1183</v>
      </c>
      <c r="AD174" s="297" t="s">
        <v>1183</v>
      </c>
      <c r="AE174" s="297" t="s">
        <v>1183</v>
      </c>
      <c r="AF174" s="297" t="s">
        <v>1183</v>
      </c>
      <c r="AG174" s="297" t="s">
        <v>1197</v>
      </c>
      <c r="AH174" s="297" t="s">
        <v>1183</v>
      </c>
      <c r="AI174" s="286" t="s">
        <v>741</v>
      </c>
      <c r="AJ174" s="286" t="s">
        <v>741</v>
      </c>
      <c r="AK174" s="286" t="s">
        <v>741</v>
      </c>
      <c r="AL174" s="286" t="s">
        <v>741</v>
      </c>
      <c r="AM174" s="286" t="s">
        <v>741</v>
      </c>
      <c r="AN174" s="286" t="s">
        <v>741</v>
      </c>
      <c r="AO174" s="286" t="s">
        <v>741</v>
      </c>
      <c r="AP174" s="286" t="s">
        <v>741</v>
      </c>
      <c r="AQ174" s="286" t="s">
        <v>62</v>
      </c>
      <c r="AR174" s="286" t="s">
        <v>62</v>
      </c>
      <c r="AS174" s="286" t="s">
        <v>741</v>
      </c>
      <c r="AT174" s="286" t="s">
        <v>47</v>
      </c>
      <c r="AU174" s="286" t="s">
        <v>741</v>
      </c>
      <c r="AV174" s="963" t="s">
        <v>1601</v>
      </c>
      <c r="AW174" s="950" t="s">
        <v>318</v>
      </c>
      <c r="AX174" s="950">
        <v>1</v>
      </c>
      <c r="AY174" s="961" t="s">
        <v>51</v>
      </c>
      <c r="AZ174" s="947" t="s">
        <v>1183</v>
      </c>
      <c r="BA174" s="947" t="s">
        <v>1183</v>
      </c>
      <c r="BB174" s="947" t="s">
        <v>1183</v>
      </c>
      <c r="BC174" s="947" t="s">
        <v>1183</v>
      </c>
      <c r="BD174" s="947" t="s">
        <v>1183</v>
      </c>
      <c r="BE174" s="947" t="s">
        <v>1183</v>
      </c>
      <c r="BF174" s="947" t="s">
        <v>1183</v>
      </c>
      <c r="BG174" s="947" t="s">
        <v>1183</v>
      </c>
      <c r="BH174" s="947" t="s">
        <v>1183</v>
      </c>
      <c r="BI174" s="947" t="s">
        <v>1183</v>
      </c>
      <c r="BJ174" s="947" t="s">
        <v>1183</v>
      </c>
      <c r="BK174" s="947" t="s">
        <v>1197</v>
      </c>
      <c r="BL174" s="947" t="s">
        <v>1183</v>
      </c>
      <c r="BM174" s="953" t="s">
        <v>741</v>
      </c>
      <c r="BN174" s="953" t="s">
        <v>741</v>
      </c>
      <c r="BO174" s="953" t="s">
        <v>741</v>
      </c>
      <c r="BP174" s="953" t="s">
        <v>741</v>
      </c>
      <c r="BQ174" s="953" t="s">
        <v>741</v>
      </c>
      <c r="BR174" s="953" t="s">
        <v>741</v>
      </c>
      <c r="BS174" s="953" t="s">
        <v>741</v>
      </c>
      <c r="BT174" s="953" t="s">
        <v>741</v>
      </c>
      <c r="BU174" s="948" t="s">
        <v>62</v>
      </c>
      <c r="BV174" s="948" t="s">
        <v>62</v>
      </c>
      <c r="BW174" s="948" t="s">
        <v>741</v>
      </c>
      <c r="BX174" s="948" t="s">
        <v>47</v>
      </c>
      <c r="BY174" s="948" t="s">
        <v>1198</v>
      </c>
      <c r="BZ174" s="1039" t="s">
        <v>1172</v>
      </c>
      <c r="CA174" s="1041"/>
      <c r="CB174" s="1040"/>
      <c r="CC174" s="997"/>
      <c r="CD174" s="561" t="s">
        <v>1602</v>
      </c>
      <c r="CE174" s="386">
        <v>0</v>
      </c>
      <c r="CF174" s="419" t="s">
        <v>1603</v>
      </c>
      <c r="CG174" s="394">
        <v>0</v>
      </c>
      <c r="CH174" s="419" t="s">
        <v>1604</v>
      </c>
      <c r="CI174" s="394">
        <v>0</v>
      </c>
      <c r="CJ174" s="420" t="s">
        <v>322</v>
      </c>
      <c r="CK174" s="618">
        <v>0</v>
      </c>
      <c r="CL174" s="385" t="s">
        <v>1605</v>
      </c>
      <c r="CM174" s="617">
        <v>0</v>
      </c>
      <c r="CN174" s="425" t="s">
        <v>1605</v>
      </c>
      <c r="CO174" s="432">
        <v>0</v>
      </c>
      <c r="CP174" s="684" t="s">
        <v>1606</v>
      </c>
      <c r="CQ174" s="432">
        <v>0</v>
      </c>
      <c r="CR174" s="425" t="s">
        <v>1607</v>
      </c>
      <c r="CS174" s="432">
        <v>0.05</v>
      </c>
      <c r="CT174" s="670" t="s">
        <v>1608</v>
      </c>
      <c r="CU174" s="432">
        <v>0.1</v>
      </c>
      <c r="CV174" s="385" t="s">
        <v>1609</v>
      </c>
      <c r="CW174" s="386">
        <v>0.2</v>
      </c>
      <c r="CX174" s="839" t="s">
        <v>1610</v>
      </c>
      <c r="CY174" s="391">
        <v>0.3</v>
      </c>
      <c r="CZ174" s="839" t="s">
        <v>1610</v>
      </c>
      <c r="DA174" s="861">
        <v>1</v>
      </c>
      <c r="DB174" s="812"/>
      <c r="DC174" s="861"/>
    </row>
    <row r="175" spans="1:107" s="388" customFormat="1" ht="61.5" customHeight="1">
      <c r="A175" s="1049"/>
      <c r="B175" s="1043"/>
      <c r="C175" s="1043"/>
      <c r="D175" s="1043"/>
      <c r="E175" s="1043"/>
      <c r="F175" s="959"/>
      <c r="G175" s="1048"/>
      <c r="H175" s="1051"/>
      <c r="I175" s="1051"/>
      <c r="J175" s="28"/>
      <c r="K175" s="1006"/>
      <c r="L175" s="1039"/>
      <c r="M175" s="960"/>
      <c r="N175" s="960"/>
      <c r="O175" s="960"/>
      <c r="P175" s="1052"/>
      <c r="Q175" s="37"/>
      <c r="R175" s="34" t="s">
        <v>1600</v>
      </c>
      <c r="S175" s="37" t="s">
        <v>1168</v>
      </c>
      <c r="T175" s="627">
        <v>0.4</v>
      </c>
      <c r="U175" s="45" t="s">
        <v>51</v>
      </c>
      <c r="V175" s="297" t="s">
        <v>1183</v>
      </c>
      <c r="W175" s="297" t="s">
        <v>1183</v>
      </c>
      <c r="X175" s="297" t="s">
        <v>1183</v>
      </c>
      <c r="Y175" s="297" t="s">
        <v>1183</v>
      </c>
      <c r="Z175" s="297" t="s">
        <v>1183</v>
      </c>
      <c r="AA175" s="297" t="s">
        <v>1183</v>
      </c>
      <c r="AB175" s="297" t="s">
        <v>1183</v>
      </c>
      <c r="AC175" s="297" t="s">
        <v>1183</v>
      </c>
      <c r="AD175" s="297" t="s">
        <v>1183</v>
      </c>
      <c r="AE175" s="297" t="s">
        <v>1183</v>
      </c>
      <c r="AF175" s="297" t="s">
        <v>1183</v>
      </c>
      <c r="AG175" s="297" t="s">
        <v>1197</v>
      </c>
      <c r="AH175" s="297" t="s">
        <v>1183</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47</v>
      </c>
      <c r="AU175" s="286" t="s">
        <v>741</v>
      </c>
      <c r="AV175" s="963"/>
      <c r="AW175" s="950"/>
      <c r="AX175" s="950"/>
      <c r="AY175" s="962"/>
      <c r="AZ175" s="947"/>
      <c r="BA175" s="947"/>
      <c r="BB175" s="947"/>
      <c r="BC175" s="947"/>
      <c r="BD175" s="947"/>
      <c r="BE175" s="947"/>
      <c r="BF175" s="947"/>
      <c r="BG175" s="947"/>
      <c r="BH175" s="947"/>
      <c r="BI175" s="947"/>
      <c r="BJ175" s="947"/>
      <c r="BK175" s="947"/>
      <c r="BL175" s="947"/>
      <c r="BM175" s="953"/>
      <c r="BN175" s="953"/>
      <c r="BO175" s="953"/>
      <c r="BP175" s="953"/>
      <c r="BQ175" s="953"/>
      <c r="BR175" s="953"/>
      <c r="BS175" s="953"/>
      <c r="BT175" s="953"/>
      <c r="BU175" s="949"/>
      <c r="BV175" s="949"/>
      <c r="BW175" s="949"/>
      <c r="BX175" s="949"/>
      <c r="BY175" s="949"/>
      <c r="BZ175" s="1039"/>
      <c r="CA175" s="1041"/>
      <c r="CB175" s="1040"/>
      <c r="CC175" s="997"/>
      <c r="CD175" s="561" t="s">
        <v>1184</v>
      </c>
      <c r="CE175" s="386">
        <v>0</v>
      </c>
      <c r="CF175" s="419" t="s">
        <v>1611</v>
      </c>
      <c r="CG175" s="394">
        <v>0</v>
      </c>
      <c r="CH175" s="419" t="s">
        <v>1604</v>
      </c>
      <c r="CI175" s="394">
        <v>0</v>
      </c>
      <c r="CJ175" s="420" t="s">
        <v>322</v>
      </c>
      <c r="CK175" s="618">
        <v>0</v>
      </c>
      <c r="CL175" s="385" t="s">
        <v>1605</v>
      </c>
      <c r="CM175" s="617">
        <v>0</v>
      </c>
      <c r="CN175" s="425" t="s">
        <v>1605</v>
      </c>
      <c r="CO175" s="432">
        <v>0</v>
      </c>
      <c r="CP175" s="684" t="s">
        <v>1606</v>
      </c>
      <c r="CQ175" s="432">
        <v>0</v>
      </c>
      <c r="CR175" s="425" t="s">
        <v>1606</v>
      </c>
      <c r="CS175" s="432">
        <v>0</v>
      </c>
      <c r="CT175" s="425"/>
      <c r="CU175" s="432"/>
      <c r="CV175" s="385" t="s">
        <v>1612</v>
      </c>
      <c r="CW175" s="386">
        <v>0</v>
      </c>
      <c r="CX175" s="812"/>
      <c r="CY175" s="391">
        <v>0.05</v>
      </c>
      <c r="CZ175" s="856" t="s">
        <v>1613</v>
      </c>
      <c r="DA175" s="861">
        <v>1</v>
      </c>
      <c r="DB175" s="673"/>
      <c r="DC175" s="861"/>
    </row>
    <row r="176" spans="1:107" s="388" customFormat="1" ht="37.5" customHeight="1">
      <c r="A176" s="1049"/>
      <c r="B176" s="1043"/>
      <c r="C176" s="1043"/>
      <c r="D176" s="1043"/>
      <c r="E176" s="1043"/>
      <c r="F176" s="959"/>
      <c r="G176" s="1048"/>
      <c r="H176" s="1051"/>
      <c r="I176" s="1051"/>
      <c r="J176" s="28"/>
      <c r="K176" s="1006"/>
      <c r="L176" s="1039"/>
      <c r="M176" s="960"/>
      <c r="N176" s="960"/>
      <c r="O176" s="960"/>
      <c r="P176" s="1052"/>
      <c r="Q176" s="37"/>
      <c r="R176" s="34" t="s">
        <v>1600</v>
      </c>
      <c r="S176" s="829" t="s">
        <v>1614</v>
      </c>
      <c r="T176" s="627">
        <v>0</v>
      </c>
      <c r="U176" s="844" t="s">
        <v>1169</v>
      </c>
      <c r="V176" s="297" t="s">
        <v>1183</v>
      </c>
      <c r="W176" s="297" t="s">
        <v>1183</v>
      </c>
      <c r="X176" s="297" t="s">
        <v>1183</v>
      </c>
      <c r="Y176" s="297" t="s">
        <v>1183</v>
      </c>
      <c r="Z176" s="297" t="s">
        <v>1183</v>
      </c>
      <c r="AA176" s="297" t="s">
        <v>1183</v>
      </c>
      <c r="AB176" s="297" t="s">
        <v>1183</v>
      </c>
      <c r="AC176" s="297" t="s">
        <v>1183</v>
      </c>
      <c r="AD176" s="297" t="s">
        <v>1183</v>
      </c>
      <c r="AE176" s="297" t="s">
        <v>1183</v>
      </c>
      <c r="AF176" s="297" t="s">
        <v>1183</v>
      </c>
      <c r="AG176" s="297" t="s">
        <v>1183</v>
      </c>
      <c r="AH176" s="297" t="s">
        <v>1183</v>
      </c>
      <c r="AI176" s="286" t="s">
        <v>741</v>
      </c>
      <c r="AJ176" s="286" t="s">
        <v>741</v>
      </c>
      <c r="AK176" s="286" t="s">
        <v>741</v>
      </c>
      <c r="AL176" s="286" t="s">
        <v>741</v>
      </c>
      <c r="AM176" s="286" t="s">
        <v>741</v>
      </c>
      <c r="AN176" s="286" t="s">
        <v>741</v>
      </c>
      <c r="AO176" s="286" t="s">
        <v>741</v>
      </c>
      <c r="AP176" s="286" t="s">
        <v>741</v>
      </c>
      <c r="AQ176" s="286" t="s">
        <v>741</v>
      </c>
      <c r="AR176" s="286" t="s">
        <v>741</v>
      </c>
      <c r="AS176" s="286" t="s">
        <v>741</v>
      </c>
      <c r="AT176" s="286" t="s">
        <v>741</v>
      </c>
      <c r="AU176" s="286" t="s">
        <v>741</v>
      </c>
      <c r="AV176" s="956" t="s">
        <v>1177</v>
      </c>
      <c r="AW176" s="950" t="s">
        <v>318</v>
      </c>
      <c r="AX176" s="950">
        <v>1</v>
      </c>
      <c r="AY176" s="1007" t="str">
        <f>+U180</f>
        <v>Excluido ARI 2023</v>
      </c>
      <c r="AZ176" s="947" t="s">
        <v>1183</v>
      </c>
      <c r="BA176" s="947" t="s">
        <v>1183</v>
      </c>
      <c r="BB176" s="947" t="s">
        <v>1183</v>
      </c>
      <c r="BC176" s="947" t="s">
        <v>1183</v>
      </c>
      <c r="BD176" s="947" t="s">
        <v>1183</v>
      </c>
      <c r="BE176" s="947" t="s">
        <v>1183</v>
      </c>
      <c r="BF176" s="947" t="s">
        <v>1183</v>
      </c>
      <c r="BG176" s="947" t="s">
        <v>1183</v>
      </c>
      <c r="BH176" s="947" t="s">
        <v>1183</v>
      </c>
      <c r="BI176" s="947" t="s">
        <v>1183</v>
      </c>
      <c r="BJ176" s="947" t="s">
        <v>1183</v>
      </c>
      <c r="BK176" s="947" t="s">
        <v>1183</v>
      </c>
      <c r="BL176" s="947" t="s">
        <v>1183</v>
      </c>
      <c r="BM176" s="1012" t="s">
        <v>741</v>
      </c>
      <c r="BN176" s="954" t="s">
        <v>741</v>
      </c>
      <c r="BO176" s="954" t="s">
        <v>741</v>
      </c>
      <c r="BP176" s="954" t="s">
        <v>741</v>
      </c>
      <c r="BQ176" s="954" t="s">
        <v>741</v>
      </c>
      <c r="BR176" s="954" t="s">
        <v>741</v>
      </c>
      <c r="BS176" s="954" t="s">
        <v>741</v>
      </c>
      <c r="BT176" s="954" t="s">
        <v>741</v>
      </c>
      <c r="BU176" s="954" t="s">
        <v>741</v>
      </c>
      <c r="BV176" s="954" t="s">
        <v>741</v>
      </c>
      <c r="BW176" s="1035" t="s">
        <v>1170</v>
      </c>
      <c r="BX176" s="1035" t="s">
        <v>1170</v>
      </c>
      <c r="BY176" s="1035" t="s">
        <v>1170</v>
      </c>
      <c r="BZ176" s="1039"/>
      <c r="CA176" s="1041"/>
      <c r="CB176" s="1040"/>
      <c r="CC176" s="997"/>
      <c r="CD176" s="561" t="s">
        <v>1184</v>
      </c>
      <c r="CE176" s="386">
        <v>0</v>
      </c>
      <c r="CF176" s="419" t="s">
        <v>1611</v>
      </c>
      <c r="CG176" s="394">
        <v>0</v>
      </c>
      <c r="CH176" s="419" t="s">
        <v>1604</v>
      </c>
      <c r="CI176" s="394">
        <v>0</v>
      </c>
      <c r="CJ176" s="420" t="s">
        <v>322</v>
      </c>
      <c r="CK176" s="618">
        <v>0</v>
      </c>
      <c r="CL176" s="385" t="s">
        <v>1605</v>
      </c>
      <c r="CM176" s="617">
        <v>0</v>
      </c>
      <c r="CN176" s="668" t="s">
        <v>322</v>
      </c>
      <c r="CO176" s="669">
        <v>0</v>
      </c>
      <c r="CP176" s="684" t="s">
        <v>1606</v>
      </c>
      <c r="CQ176" s="432">
        <v>0</v>
      </c>
      <c r="CR176" s="425" t="s">
        <v>1606</v>
      </c>
      <c r="CS176" s="432">
        <v>0</v>
      </c>
      <c r="CT176" s="425"/>
      <c r="CU176" s="432"/>
      <c r="CV176" s="385" t="s">
        <v>1612</v>
      </c>
      <c r="CW176" s="386">
        <v>0</v>
      </c>
      <c r="CX176" s="841" t="s">
        <v>1612</v>
      </c>
      <c r="CY176" s="391">
        <v>0</v>
      </c>
      <c r="CZ176" s="385"/>
      <c r="DA176" s="861">
        <v>0</v>
      </c>
      <c r="DB176" s="673"/>
      <c r="DC176" s="861"/>
    </row>
    <row r="177" spans="1:107" s="388" customFormat="1" ht="37.5" customHeight="1">
      <c r="A177" s="1049"/>
      <c r="B177" s="1043"/>
      <c r="C177" s="1043"/>
      <c r="D177" s="1043"/>
      <c r="E177" s="1043"/>
      <c r="F177" s="959"/>
      <c r="G177" s="1048"/>
      <c r="H177" s="1051"/>
      <c r="I177" s="1051"/>
      <c r="J177" s="28"/>
      <c r="K177" s="1006"/>
      <c r="L177" s="1039"/>
      <c r="M177" s="960"/>
      <c r="N177" s="960"/>
      <c r="O177" s="960"/>
      <c r="P177" s="1052"/>
      <c r="Q177" s="37"/>
      <c r="R177" s="34" t="s">
        <v>1600</v>
      </c>
      <c r="S177" s="829" t="s">
        <v>1176</v>
      </c>
      <c r="T177" s="627">
        <v>0</v>
      </c>
      <c r="U177" s="844" t="s">
        <v>1169</v>
      </c>
      <c r="V177" s="297" t="s">
        <v>1183</v>
      </c>
      <c r="W177" s="297" t="s">
        <v>1183</v>
      </c>
      <c r="X177" s="297" t="s">
        <v>1183</v>
      </c>
      <c r="Y177" s="297" t="s">
        <v>1183</v>
      </c>
      <c r="Z177" s="297" t="s">
        <v>1183</v>
      </c>
      <c r="AA177" s="297" t="s">
        <v>1183</v>
      </c>
      <c r="AB177" s="297" t="s">
        <v>1183</v>
      </c>
      <c r="AC177" s="297" t="s">
        <v>1183</v>
      </c>
      <c r="AD177" s="297" t="s">
        <v>1183</v>
      </c>
      <c r="AE177" s="297" t="s">
        <v>1183</v>
      </c>
      <c r="AF177" s="297" t="s">
        <v>1183</v>
      </c>
      <c r="AG177" s="297" t="s">
        <v>1183</v>
      </c>
      <c r="AH177" s="297" t="s">
        <v>1183</v>
      </c>
      <c r="AI177" s="286" t="s">
        <v>741</v>
      </c>
      <c r="AJ177" s="286" t="s">
        <v>741</v>
      </c>
      <c r="AK177" s="286" t="s">
        <v>741</v>
      </c>
      <c r="AL177" s="286" t="s">
        <v>741</v>
      </c>
      <c r="AM177" s="286" t="s">
        <v>741</v>
      </c>
      <c r="AN177" s="286" t="s">
        <v>741</v>
      </c>
      <c r="AO177" s="286" t="s">
        <v>741</v>
      </c>
      <c r="AP177" s="286" t="s">
        <v>741</v>
      </c>
      <c r="AQ177" s="286" t="s">
        <v>741</v>
      </c>
      <c r="AR177" s="286" t="s">
        <v>741</v>
      </c>
      <c r="AS177" s="286" t="s">
        <v>741</v>
      </c>
      <c r="AT177" s="286" t="s">
        <v>741</v>
      </c>
      <c r="AU177" s="286" t="s">
        <v>741</v>
      </c>
      <c r="AV177" s="956"/>
      <c r="AW177" s="950"/>
      <c r="AX177" s="950"/>
      <c r="AY177" s="1008"/>
      <c r="AZ177" s="947"/>
      <c r="BA177" s="947"/>
      <c r="BB177" s="947"/>
      <c r="BC177" s="947"/>
      <c r="BD177" s="947"/>
      <c r="BE177" s="947"/>
      <c r="BF177" s="947"/>
      <c r="BG177" s="947"/>
      <c r="BH177" s="947"/>
      <c r="BI177" s="947"/>
      <c r="BJ177" s="947"/>
      <c r="BK177" s="947"/>
      <c r="BL177" s="947"/>
      <c r="BM177" s="1012"/>
      <c r="BN177" s="954"/>
      <c r="BO177" s="954"/>
      <c r="BP177" s="954"/>
      <c r="BQ177" s="954"/>
      <c r="BR177" s="954"/>
      <c r="BS177" s="954"/>
      <c r="BT177" s="954"/>
      <c r="BU177" s="954"/>
      <c r="BV177" s="954"/>
      <c r="BW177" s="1035"/>
      <c r="BX177" s="1035"/>
      <c r="BY177" s="1035"/>
      <c r="BZ177" s="1039"/>
      <c r="CA177" s="1041"/>
      <c r="CB177" s="1040"/>
      <c r="CC177" s="997"/>
      <c r="CD177" s="561" t="s">
        <v>1184</v>
      </c>
      <c r="CE177" s="386">
        <v>0</v>
      </c>
      <c r="CF177" s="419" t="s">
        <v>1611</v>
      </c>
      <c r="CG177" s="394">
        <v>0</v>
      </c>
      <c r="CH177" s="419" t="s">
        <v>1604</v>
      </c>
      <c r="CI177" s="394">
        <v>0</v>
      </c>
      <c r="CJ177" s="420" t="s">
        <v>322</v>
      </c>
      <c r="CK177" s="618">
        <v>0</v>
      </c>
      <c r="CL177" s="385" t="s">
        <v>1605</v>
      </c>
      <c r="CM177" s="617">
        <v>0</v>
      </c>
      <c r="CN177" s="668" t="s">
        <v>322</v>
      </c>
      <c r="CO177" s="669">
        <v>0</v>
      </c>
      <c r="CP177" s="684" t="s">
        <v>1606</v>
      </c>
      <c r="CQ177" s="432">
        <v>0</v>
      </c>
      <c r="CR177" s="425" t="s">
        <v>1606</v>
      </c>
      <c r="CS177" s="432">
        <v>0</v>
      </c>
      <c r="CT177" s="425"/>
      <c r="CU177" s="432"/>
      <c r="CV177" s="385" t="s">
        <v>1612</v>
      </c>
      <c r="CW177" s="386">
        <v>0</v>
      </c>
      <c r="CX177" s="841" t="s">
        <v>1612</v>
      </c>
      <c r="CY177" s="391">
        <v>0</v>
      </c>
      <c r="CZ177" s="385"/>
      <c r="DA177" s="861">
        <v>0</v>
      </c>
      <c r="DB177" s="673"/>
      <c r="DC177" s="861"/>
    </row>
    <row r="178" spans="1:107" s="388" customFormat="1" ht="44.25" customHeight="1">
      <c r="A178" s="1049"/>
      <c r="B178" s="1043"/>
      <c r="C178" s="1043"/>
      <c r="D178" s="1043"/>
      <c r="E178" s="1043"/>
      <c r="F178" s="959"/>
      <c r="G178" s="1048"/>
      <c r="H178" s="1051"/>
      <c r="I178" s="1051"/>
      <c r="J178" s="28"/>
      <c r="K178" s="1006"/>
      <c r="L178" s="1039"/>
      <c r="M178" s="960"/>
      <c r="N178" s="960"/>
      <c r="O178" s="960"/>
      <c r="P178" s="1052"/>
      <c r="Q178" s="37"/>
      <c r="R178" s="34" t="s">
        <v>1600</v>
      </c>
      <c r="S178" s="829" t="s">
        <v>1178</v>
      </c>
      <c r="T178" s="627">
        <v>0</v>
      </c>
      <c r="U178" s="844" t="s">
        <v>1169</v>
      </c>
      <c r="V178" s="297" t="s">
        <v>1183</v>
      </c>
      <c r="W178" s="297" t="s">
        <v>1183</v>
      </c>
      <c r="X178" s="297" t="s">
        <v>1183</v>
      </c>
      <c r="Y178" s="297" t="s">
        <v>1183</v>
      </c>
      <c r="Z178" s="297" t="s">
        <v>1183</v>
      </c>
      <c r="AA178" s="297" t="s">
        <v>1183</v>
      </c>
      <c r="AB178" s="297" t="s">
        <v>1183</v>
      </c>
      <c r="AC178" s="297" t="s">
        <v>1183</v>
      </c>
      <c r="AD178" s="297" t="s">
        <v>1183</v>
      </c>
      <c r="AE178" s="297" t="s">
        <v>1183</v>
      </c>
      <c r="AF178" s="297" t="s">
        <v>1183</v>
      </c>
      <c r="AG178" s="297" t="s">
        <v>1183</v>
      </c>
      <c r="AH178" s="297" t="s">
        <v>1183</v>
      </c>
      <c r="AI178" s="286" t="s">
        <v>741</v>
      </c>
      <c r="AJ178" s="286" t="s">
        <v>741</v>
      </c>
      <c r="AK178" s="286" t="s">
        <v>741</v>
      </c>
      <c r="AL178" s="286" t="s">
        <v>741</v>
      </c>
      <c r="AM178" s="286" t="s">
        <v>741</v>
      </c>
      <c r="AN178" s="286" t="s">
        <v>741</v>
      </c>
      <c r="AO178" s="286" t="s">
        <v>741</v>
      </c>
      <c r="AP178" s="286" t="s">
        <v>741</v>
      </c>
      <c r="AQ178" s="286" t="s">
        <v>741</v>
      </c>
      <c r="AR178" s="286" t="s">
        <v>741</v>
      </c>
      <c r="AS178" s="286" t="s">
        <v>741</v>
      </c>
      <c r="AT178" s="286" t="s">
        <v>741</v>
      </c>
      <c r="AU178" s="286" t="s">
        <v>741</v>
      </c>
      <c r="AV178" s="956"/>
      <c r="AW178" s="950"/>
      <c r="AX178" s="950"/>
      <c r="AY178" s="1008"/>
      <c r="AZ178" s="947"/>
      <c r="BA178" s="947"/>
      <c r="BB178" s="947"/>
      <c r="BC178" s="947"/>
      <c r="BD178" s="947"/>
      <c r="BE178" s="947"/>
      <c r="BF178" s="947"/>
      <c r="BG178" s="947"/>
      <c r="BH178" s="947"/>
      <c r="BI178" s="947"/>
      <c r="BJ178" s="947"/>
      <c r="BK178" s="947"/>
      <c r="BL178" s="947"/>
      <c r="BM178" s="1012"/>
      <c r="BN178" s="954"/>
      <c r="BO178" s="954"/>
      <c r="BP178" s="954"/>
      <c r="BQ178" s="954"/>
      <c r="BR178" s="954"/>
      <c r="BS178" s="954"/>
      <c r="BT178" s="954"/>
      <c r="BU178" s="954"/>
      <c r="BV178" s="954"/>
      <c r="BW178" s="1035"/>
      <c r="BX178" s="1035"/>
      <c r="BY178" s="1035"/>
      <c r="BZ178" s="1039"/>
      <c r="CA178" s="1041"/>
      <c r="CB178" s="1040"/>
      <c r="CC178" s="997"/>
      <c r="CD178" s="561" t="s">
        <v>1184</v>
      </c>
      <c r="CE178" s="386">
        <v>0</v>
      </c>
      <c r="CF178" s="419" t="s">
        <v>1611</v>
      </c>
      <c r="CG178" s="394">
        <v>0</v>
      </c>
      <c r="CH178" s="419" t="s">
        <v>1604</v>
      </c>
      <c r="CI178" s="394">
        <v>0</v>
      </c>
      <c r="CJ178" s="420" t="s">
        <v>322</v>
      </c>
      <c r="CK178" s="618">
        <v>0</v>
      </c>
      <c r="CL178" s="385" t="s">
        <v>1605</v>
      </c>
      <c r="CM178" s="617">
        <v>0</v>
      </c>
      <c r="CN178" s="668" t="s">
        <v>322</v>
      </c>
      <c r="CO178" s="669">
        <v>0</v>
      </c>
      <c r="CP178" s="684" t="s">
        <v>1606</v>
      </c>
      <c r="CQ178" s="432">
        <v>0</v>
      </c>
      <c r="CR178" s="425" t="s">
        <v>1606</v>
      </c>
      <c r="CS178" s="432">
        <v>0</v>
      </c>
      <c r="CT178" s="425"/>
      <c r="CU178" s="432"/>
      <c r="CV178" s="385" t="s">
        <v>1612</v>
      </c>
      <c r="CW178" s="386">
        <v>0</v>
      </c>
      <c r="CX178" s="841" t="s">
        <v>1612</v>
      </c>
      <c r="CY178" s="391">
        <v>0</v>
      </c>
      <c r="CZ178" s="385"/>
      <c r="DA178" s="861">
        <v>0</v>
      </c>
      <c r="DB178" s="673"/>
      <c r="DC178" s="861"/>
    </row>
    <row r="179" spans="1:107" s="388" customFormat="1" ht="37.5" customHeight="1">
      <c r="A179" s="1049"/>
      <c r="B179" s="1043"/>
      <c r="C179" s="1043"/>
      <c r="D179" s="1043"/>
      <c r="E179" s="1043"/>
      <c r="F179" s="959"/>
      <c r="G179" s="1048"/>
      <c r="H179" s="1051"/>
      <c r="I179" s="1051"/>
      <c r="J179" s="28"/>
      <c r="K179" s="1006"/>
      <c r="L179" s="1039"/>
      <c r="M179" s="960"/>
      <c r="N179" s="960"/>
      <c r="O179" s="960"/>
      <c r="P179" s="1052"/>
      <c r="Q179" s="37"/>
      <c r="R179" s="34" t="s">
        <v>1600</v>
      </c>
      <c r="S179" s="829" t="s">
        <v>1179</v>
      </c>
      <c r="T179" s="627">
        <v>0</v>
      </c>
      <c r="U179" s="844" t="s">
        <v>1169</v>
      </c>
      <c r="V179" s="297" t="s">
        <v>1183</v>
      </c>
      <c r="W179" s="297" t="s">
        <v>1183</v>
      </c>
      <c r="X179" s="297" t="s">
        <v>1183</v>
      </c>
      <c r="Y179" s="297" t="s">
        <v>1183</v>
      </c>
      <c r="Z179" s="297" t="s">
        <v>1183</v>
      </c>
      <c r="AA179" s="297" t="s">
        <v>1183</v>
      </c>
      <c r="AB179" s="297" t="s">
        <v>1183</v>
      </c>
      <c r="AC179" s="297" t="s">
        <v>1183</v>
      </c>
      <c r="AD179" s="297" t="s">
        <v>1183</v>
      </c>
      <c r="AE179" s="297" t="s">
        <v>1183</v>
      </c>
      <c r="AF179" s="297" t="s">
        <v>1183</v>
      </c>
      <c r="AG179" s="297" t="s">
        <v>1183</v>
      </c>
      <c r="AH179" s="297" t="s">
        <v>1183</v>
      </c>
      <c r="AI179" s="286" t="s">
        <v>741</v>
      </c>
      <c r="AJ179" s="286" t="s">
        <v>741</v>
      </c>
      <c r="AK179" s="286" t="s">
        <v>741</v>
      </c>
      <c r="AL179" s="286" t="s">
        <v>741</v>
      </c>
      <c r="AM179" s="286" t="s">
        <v>741</v>
      </c>
      <c r="AN179" s="286" t="s">
        <v>741</v>
      </c>
      <c r="AO179" s="286" t="s">
        <v>741</v>
      </c>
      <c r="AP179" s="286" t="s">
        <v>741</v>
      </c>
      <c r="AQ179" s="286" t="s">
        <v>741</v>
      </c>
      <c r="AR179" s="286" t="s">
        <v>741</v>
      </c>
      <c r="AS179" s="286" t="s">
        <v>741</v>
      </c>
      <c r="AT179" s="286" t="s">
        <v>741</v>
      </c>
      <c r="AU179" s="286" t="s">
        <v>741</v>
      </c>
      <c r="AV179" s="956"/>
      <c r="AW179" s="950"/>
      <c r="AX179" s="950"/>
      <c r="AY179" s="1008"/>
      <c r="AZ179" s="947"/>
      <c r="BA179" s="947"/>
      <c r="BB179" s="947"/>
      <c r="BC179" s="947"/>
      <c r="BD179" s="947"/>
      <c r="BE179" s="947"/>
      <c r="BF179" s="947"/>
      <c r="BG179" s="947"/>
      <c r="BH179" s="947"/>
      <c r="BI179" s="947"/>
      <c r="BJ179" s="947"/>
      <c r="BK179" s="947"/>
      <c r="BL179" s="947"/>
      <c r="BM179" s="1012"/>
      <c r="BN179" s="954"/>
      <c r="BO179" s="954"/>
      <c r="BP179" s="954"/>
      <c r="BQ179" s="954"/>
      <c r="BR179" s="954"/>
      <c r="BS179" s="954"/>
      <c r="BT179" s="954"/>
      <c r="BU179" s="954"/>
      <c r="BV179" s="954"/>
      <c r="BW179" s="1035"/>
      <c r="BX179" s="1035"/>
      <c r="BY179" s="1035"/>
      <c r="BZ179" s="1039"/>
      <c r="CA179" s="1041"/>
      <c r="CB179" s="1040"/>
      <c r="CC179" s="997"/>
      <c r="CD179" s="561" t="s">
        <v>1184</v>
      </c>
      <c r="CE179" s="386">
        <v>0</v>
      </c>
      <c r="CF179" s="419" t="s">
        <v>1611</v>
      </c>
      <c r="CG179" s="394">
        <v>0</v>
      </c>
      <c r="CH179" s="419" t="s">
        <v>1604</v>
      </c>
      <c r="CI179" s="394">
        <v>0</v>
      </c>
      <c r="CJ179" s="420" t="s">
        <v>322</v>
      </c>
      <c r="CK179" s="618">
        <v>0</v>
      </c>
      <c r="CL179" s="385" t="s">
        <v>1605</v>
      </c>
      <c r="CM179" s="617">
        <v>0</v>
      </c>
      <c r="CN179" s="668" t="s">
        <v>322</v>
      </c>
      <c r="CO179" s="669">
        <v>0</v>
      </c>
      <c r="CP179" s="684" t="s">
        <v>1606</v>
      </c>
      <c r="CQ179" s="432">
        <v>0</v>
      </c>
      <c r="CR179" s="425" t="s">
        <v>1606</v>
      </c>
      <c r="CS179" s="432">
        <v>0</v>
      </c>
      <c r="CT179" s="425"/>
      <c r="CU179" s="432"/>
      <c r="CV179" s="385" t="s">
        <v>1612</v>
      </c>
      <c r="CW179" s="386">
        <v>0</v>
      </c>
      <c r="CX179" s="841" t="s">
        <v>1612</v>
      </c>
      <c r="CY179" s="391">
        <v>0</v>
      </c>
      <c r="CZ179" s="385"/>
      <c r="DA179" s="861">
        <v>0</v>
      </c>
      <c r="DB179" s="673"/>
      <c r="DC179" s="861"/>
    </row>
    <row r="180" spans="1:107" s="388" customFormat="1" ht="54" customHeight="1">
      <c r="A180" s="1049"/>
      <c r="B180" s="1043"/>
      <c r="C180" s="1043"/>
      <c r="D180" s="1043"/>
      <c r="E180" s="1043"/>
      <c r="F180" s="959"/>
      <c r="G180" s="1048"/>
      <c r="H180" s="1051"/>
      <c r="I180" s="1051"/>
      <c r="J180" s="28"/>
      <c r="K180" s="1006"/>
      <c r="L180" s="1039"/>
      <c r="M180" s="960"/>
      <c r="N180" s="960"/>
      <c r="O180" s="960"/>
      <c r="P180" s="1052"/>
      <c r="Q180" s="37"/>
      <c r="R180" s="34" t="s">
        <v>1615</v>
      </c>
      <c r="S180" s="829" t="s">
        <v>1181</v>
      </c>
      <c r="T180" s="627">
        <v>0</v>
      </c>
      <c r="U180" s="844" t="s">
        <v>1169</v>
      </c>
      <c r="V180" s="297" t="s">
        <v>1183</v>
      </c>
      <c r="W180" s="297" t="s">
        <v>1183</v>
      </c>
      <c r="X180" s="297" t="s">
        <v>1183</v>
      </c>
      <c r="Y180" s="297" t="s">
        <v>1183</v>
      </c>
      <c r="Z180" s="297" t="s">
        <v>1183</v>
      </c>
      <c r="AA180" s="297" t="s">
        <v>1183</v>
      </c>
      <c r="AB180" s="297" t="s">
        <v>1183</v>
      </c>
      <c r="AC180" s="297" t="s">
        <v>1183</v>
      </c>
      <c r="AD180" s="297" t="s">
        <v>1183</v>
      </c>
      <c r="AE180" s="297" t="s">
        <v>1183</v>
      </c>
      <c r="AF180" s="297" t="s">
        <v>1183</v>
      </c>
      <c r="AG180" s="297" t="s">
        <v>1183</v>
      </c>
      <c r="AH180" s="297" t="s">
        <v>1183</v>
      </c>
      <c r="AI180" s="286" t="s">
        <v>741</v>
      </c>
      <c r="AJ180" s="286" t="s">
        <v>741</v>
      </c>
      <c r="AK180" s="286" t="s">
        <v>741</v>
      </c>
      <c r="AL180" s="286" t="s">
        <v>741</v>
      </c>
      <c r="AM180" s="286" t="s">
        <v>741</v>
      </c>
      <c r="AN180" s="286" t="s">
        <v>741</v>
      </c>
      <c r="AO180" s="286" t="s">
        <v>741</v>
      </c>
      <c r="AP180" s="286" t="s">
        <v>741</v>
      </c>
      <c r="AQ180" s="286" t="s">
        <v>741</v>
      </c>
      <c r="AR180" s="286" t="s">
        <v>741</v>
      </c>
      <c r="AS180" s="286" t="s">
        <v>741</v>
      </c>
      <c r="AT180" s="286" t="s">
        <v>741</v>
      </c>
      <c r="AU180" s="286" t="s">
        <v>741</v>
      </c>
      <c r="AV180" s="956"/>
      <c r="AW180" s="950"/>
      <c r="AX180" s="950"/>
      <c r="AY180" s="1008"/>
      <c r="AZ180" s="947"/>
      <c r="BA180" s="947"/>
      <c r="BB180" s="947"/>
      <c r="BC180" s="947"/>
      <c r="BD180" s="947"/>
      <c r="BE180" s="947"/>
      <c r="BF180" s="947"/>
      <c r="BG180" s="947"/>
      <c r="BH180" s="947"/>
      <c r="BI180" s="947"/>
      <c r="BJ180" s="947"/>
      <c r="BK180" s="947"/>
      <c r="BL180" s="947"/>
      <c r="BM180" s="1012"/>
      <c r="BN180" s="954"/>
      <c r="BO180" s="954"/>
      <c r="BP180" s="954"/>
      <c r="BQ180" s="954"/>
      <c r="BR180" s="954"/>
      <c r="BS180" s="954"/>
      <c r="BT180" s="954"/>
      <c r="BU180" s="954"/>
      <c r="BV180" s="954"/>
      <c r="BW180" s="1035"/>
      <c r="BX180" s="1035"/>
      <c r="BY180" s="1035"/>
      <c r="BZ180" s="1039"/>
      <c r="CA180" s="1041"/>
      <c r="CB180" s="1040"/>
      <c r="CC180" s="997"/>
      <c r="CD180" s="561" t="s">
        <v>1184</v>
      </c>
      <c r="CE180" s="386">
        <v>0</v>
      </c>
      <c r="CF180" s="419" t="s">
        <v>1611</v>
      </c>
      <c r="CG180" s="394">
        <v>0</v>
      </c>
      <c r="CH180" s="419" t="s">
        <v>1604</v>
      </c>
      <c r="CI180" s="394">
        <v>0</v>
      </c>
      <c r="CJ180" s="420" t="s">
        <v>322</v>
      </c>
      <c r="CK180" s="618">
        <v>0</v>
      </c>
      <c r="CL180" s="385" t="s">
        <v>1605</v>
      </c>
      <c r="CM180" s="617">
        <v>0</v>
      </c>
      <c r="CN180" s="668" t="s">
        <v>322</v>
      </c>
      <c r="CO180" s="669">
        <v>0</v>
      </c>
      <c r="CP180" s="684" t="s">
        <v>1606</v>
      </c>
      <c r="CQ180" s="432">
        <v>0</v>
      </c>
      <c r="CR180" s="425" t="s">
        <v>1606</v>
      </c>
      <c r="CS180" s="432">
        <v>0</v>
      </c>
      <c r="CT180" s="425"/>
      <c r="CU180" s="432"/>
      <c r="CV180" s="385" t="s">
        <v>1612</v>
      </c>
      <c r="CW180" s="386">
        <v>0</v>
      </c>
      <c r="CX180" s="841" t="s">
        <v>1612</v>
      </c>
      <c r="CY180" s="391">
        <v>0</v>
      </c>
      <c r="CZ180" s="385"/>
      <c r="DA180" s="861">
        <v>0</v>
      </c>
      <c r="DB180" s="673"/>
      <c r="DC180" s="861"/>
    </row>
    <row r="181" spans="1:107" s="388" customFormat="1" ht="77.25" customHeight="1">
      <c r="A181" s="1049" t="s">
        <v>1616</v>
      </c>
      <c r="B181" s="1043"/>
      <c r="C181" s="1043"/>
      <c r="D181" s="1043"/>
      <c r="E181" s="1043"/>
      <c r="F181" s="959"/>
      <c r="G181" s="1048"/>
      <c r="H181" s="1051"/>
      <c r="I181" s="1051"/>
      <c r="J181" s="28"/>
      <c r="K181" s="1006"/>
      <c r="L181" s="1039"/>
      <c r="M181" s="960"/>
      <c r="N181" s="960"/>
      <c r="O181" s="960">
        <v>1</v>
      </c>
      <c r="P181" s="960" t="s">
        <v>1617</v>
      </c>
      <c r="Q181" s="37"/>
      <c r="R181" s="34" t="s">
        <v>1167</v>
      </c>
      <c r="S181" s="37" t="s">
        <v>1618</v>
      </c>
      <c r="T181" s="45">
        <v>0.8</v>
      </c>
      <c r="U181" s="45" t="s">
        <v>1619</v>
      </c>
      <c r="V181" s="297" t="s">
        <v>1183</v>
      </c>
      <c r="W181" s="297" t="s">
        <v>1183</v>
      </c>
      <c r="X181" s="297" t="s">
        <v>1183</v>
      </c>
      <c r="Y181" s="297" t="s">
        <v>1183</v>
      </c>
      <c r="Z181" s="297" t="s">
        <v>1183</v>
      </c>
      <c r="AA181" s="297" t="s">
        <v>1197</v>
      </c>
      <c r="AB181" s="297" t="s">
        <v>1183</v>
      </c>
      <c r="AC181" s="297" t="s">
        <v>1183</v>
      </c>
      <c r="AD181" s="297" t="s">
        <v>1183</v>
      </c>
      <c r="AE181" s="297" t="s">
        <v>1183</v>
      </c>
      <c r="AF181" s="297" t="s">
        <v>1183</v>
      </c>
      <c r="AG181" s="297" t="s">
        <v>1197</v>
      </c>
      <c r="AH181" s="297" t="s">
        <v>1183</v>
      </c>
      <c r="AI181" s="286" t="s">
        <v>741</v>
      </c>
      <c r="AJ181" s="286" t="s">
        <v>741</v>
      </c>
      <c r="AK181" s="286" t="s">
        <v>741</v>
      </c>
      <c r="AL181" s="286" t="s">
        <v>62</v>
      </c>
      <c r="AM181" s="286" t="s">
        <v>62</v>
      </c>
      <c r="AN181" s="286" t="s">
        <v>47</v>
      </c>
      <c r="AO181" s="286" t="s">
        <v>741</v>
      </c>
      <c r="AP181" s="286" t="s">
        <v>741</v>
      </c>
      <c r="AQ181" s="286" t="s">
        <v>62</v>
      </c>
      <c r="AR181" s="286" t="s">
        <v>62</v>
      </c>
      <c r="AS181" s="286" t="s">
        <v>741</v>
      </c>
      <c r="AT181" s="286" t="s">
        <v>47</v>
      </c>
      <c r="AU181" s="286" t="s">
        <v>741</v>
      </c>
      <c r="AV181" s="956" t="s">
        <v>1620</v>
      </c>
      <c r="AW181" s="950" t="s">
        <v>318</v>
      </c>
      <c r="AX181" s="950">
        <v>1</v>
      </c>
      <c r="AY181" s="961" t="str">
        <f>+U182</f>
        <v>Diciembre</v>
      </c>
      <c r="AZ181" s="947" t="s">
        <v>1183</v>
      </c>
      <c r="BA181" s="947" t="s">
        <v>1183</v>
      </c>
      <c r="BB181" s="947" t="s">
        <v>1183</v>
      </c>
      <c r="BC181" s="947" t="s">
        <v>1183</v>
      </c>
      <c r="BD181" s="947" t="s">
        <v>1183</v>
      </c>
      <c r="BE181" s="947" t="s">
        <v>1183</v>
      </c>
      <c r="BF181" s="947" t="s">
        <v>1183</v>
      </c>
      <c r="BG181" s="947" t="s">
        <v>1183</v>
      </c>
      <c r="BH181" s="947" t="s">
        <v>1183</v>
      </c>
      <c r="BI181" s="947" t="s">
        <v>1183</v>
      </c>
      <c r="BJ181" s="947" t="s">
        <v>1183</v>
      </c>
      <c r="BK181" s="947" t="s">
        <v>1197</v>
      </c>
      <c r="BL181" s="947" t="s">
        <v>1183</v>
      </c>
      <c r="BM181" s="1012" t="s">
        <v>741</v>
      </c>
      <c r="BN181" s="954" t="s">
        <v>741</v>
      </c>
      <c r="BO181" s="954" t="s">
        <v>741</v>
      </c>
      <c r="BP181" s="954" t="s">
        <v>62</v>
      </c>
      <c r="BQ181" s="954" t="s">
        <v>62</v>
      </c>
      <c r="BR181" s="954" t="s">
        <v>741</v>
      </c>
      <c r="BS181" s="954" t="s">
        <v>741</v>
      </c>
      <c r="BT181" s="954" t="s">
        <v>741</v>
      </c>
      <c r="BU181" s="954" t="s">
        <v>62</v>
      </c>
      <c r="BV181" s="954" t="s">
        <v>62</v>
      </c>
      <c r="BW181" s="954" t="s">
        <v>741</v>
      </c>
      <c r="BX181" s="954" t="s">
        <v>47</v>
      </c>
      <c r="BY181" s="954" t="s">
        <v>741</v>
      </c>
      <c r="BZ181" s="1039"/>
      <c r="CA181" s="1041"/>
      <c r="CB181" s="1040"/>
      <c r="CC181" s="997"/>
      <c r="CD181" s="561" t="s">
        <v>1184</v>
      </c>
      <c r="CE181" s="386">
        <v>0</v>
      </c>
      <c r="CF181" s="419" t="s">
        <v>1577</v>
      </c>
      <c r="CG181" s="386">
        <v>0</v>
      </c>
      <c r="CH181" s="419" t="s">
        <v>1405</v>
      </c>
      <c r="CI181" s="386">
        <v>0</v>
      </c>
      <c r="CJ181" s="419" t="s">
        <v>1621</v>
      </c>
      <c r="CK181" s="617">
        <v>0.02</v>
      </c>
      <c r="CL181" s="419" t="s">
        <v>1622</v>
      </c>
      <c r="CM181" s="665">
        <v>0.03</v>
      </c>
      <c r="CN181" s="419" t="s">
        <v>1623</v>
      </c>
      <c r="CO181" s="386">
        <v>0</v>
      </c>
      <c r="CP181" s="487" t="s">
        <v>1624</v>
      </c>
      <c r="CQ181" s="618">
        <v>0.15</v>
      </c>
      <c r="CR181" s="419" t="s">
        <v>1625</v>
      </c>
      <c r="CS181" s="386">
        <v>0.15</v>
      </c>
      <c r="CT181" s="385" t="s">
        <v>1626</v>
      </c>
      <c r="CU181" s="386">
        <v>0.3</v>
      </c>
      <c r="CV181" s="419" t="s">
        <v>1627</v>
      </c>
      <c r="CW181" s="386">
        <v>0.2</v>
      </c>
      <c r="CX181" s="841" t="s">
        <v>1628</v>
      </c>
      <c r="CY181" s="391">
        <v>0.35</v>
      </c>
      <c r="CZ181" s="385" t="s">
        <v>1629</v>
      </c>
      <c r="DA181" s="861">
        <v>1</v>
      </c>
      <c r="DB181" s="673"/>
      <c r="DC181" s="861"/>
    </row>
    <row r="182" spans="1:107" s="388" customFormat="1" ht="62.25" customHeight="1">
      <c r="A182" s="1049"/>
      <c r="B182" s="1043"/>
      <c r="C182" s="1043"/>
      <c r="D182" s="1043"/>
      <c r="E182" s="1043"/>
      <c r="F182" s="959"/>
      <c r="G182" s="1048"/>
      <c r="H182" s="1051"/>
      <c r="I182" s="1051"/>
      <c r="J182" s="28"/>
      <c r="K182" s="1006"/>
      <c r="L182" s="1039"/>
      <c r="M182" s="960"/>
      <c r="N182" s="960"/>
      <c r="O182" s="960"/>
      <c r="P182" s="960"/>
      <c r="Q182" s="37"/>
      <c r="R182" s="34" t="s">
        <v>1167</v>
      </c>
      <c r="S182" s="37" t="s">
        <v>1630</v>
      </c>
      <c r="T182" s="45">
        <v>0.2</v>
      </c>
      <c r="U182" s="45" t="s">
        <v>51</v>
      </c>
      <c r="V182" s="297" t="s">
        <v>1183</v>
      </c>
      <c r="W182" s="297" t="s">
        <v>1183</v>
      </c>
      <c r="X182" s="297" t="s">
        <v>1183</v>
      </c>
      <c r="Y182" s="297" t="s">
        <v>1183</v>
      </c>
      <c r="Z182" s="297" t="s">
        <v>1183</v>
      </c>
      <c r="AA182" s="297" t="s">
        <v>1183</v>
      </c>
      <c r="AB182" s="297" t="s">
        <v>1183</v>
      </c>
      <c r="AC182" s="297" t="s">
        <v>1183</v>
      </c>
      <c r="AD182" s="297" t="s">
        <v>1183</v>
      </c>
      <c r="AE182" s="297" t="s">
        <v>1183</v>
      </c>
      <c r="AF182" s="297" t="s">
        <v>1183</v>
      </c>
      <c r="AG182" s="297" t="s">
        <v>1197</v>
      </c>
      <c r="AH182" s="297" t="s">
        <v>1183</v>
      </c>
      <c r="AI182" s="286" t="s">
        <v>741</v>
      </c>
      <c r="AJ182" s="286" t="s">
        <v>741</v>
      </c>
      <c r="AK182" s="286" t="s">
        <v>741</v>
      </c>
      <c r="AL182" s="286" t="s">
        <v>741</v>
      </c>
      <c r="AM182" s="286" t="s">
        <v>741</v>
      </c>
      <c r="AN182" s="286" t="s">
        <v>741</v>
      </c>
      <c r="AO182" s="286" t="s">
        <v>741</v>
      </c>
      <c r="AP182" s="286" t="s">
        <v>741</v>
      </c>
      <c r="AQ182" s="286" t="s">
        <v>741</v>
      </c>
      <c r="AR182" s="286" t="s">
        <v>741</v>
      </c>
      <c r="AS182" s="286" t="s">
        <v>741</v>
      </c>
      <c r="AT182" s="286" t="s">
        <v>47</v>
      </c>
      <c r="AU182" s="286" t="s">
        <v>741</v>
      </c>
      <c r="AV182" s="956"/>
      <c r="AW182" s="950"/>
      <c r="AX182" s="950"/>
      <c r="AY182" s="962"/>
      <c r="AZ182" s="947"/>
      <c r="BA182" s="947"/>
      <c r="BB182" s="947"/>
      <c r="BC182" s="947"/>
      <c r="BD182" s="947"/>
      <c r="BE182" s="947"/>
      <c r="BF182" s="947"/>
      <c r="BG182" s="947"/>
      <c r="BH182" s="947"/>
      <c r="BI182" s="947"/>
      <c r="BJ182" s="947"/>
      <c r="BK182" s="947"/>
      <c r="BL182" s="947"/>
      <c r="BM182" s="1012"/>
      <c r="BN182" s="954"/>
      <c r="BO182" s="954"/>
      <c r="BP182" s="954"/>
      <c r="BQ182" s="954"/>
      <c r="BR182" s="954"/>
      <c r="BS182" s="954"/>
      <c r="BT182" s="954"/>
      <c r="BU182" s="954"/>
      <c r="BV182" s="954"/>
      <c r="BW182" s="954"/>
      <c r="BX182" s="954"/>
      <c r="BY182" s="954"/>
      <c r="BZ182" s="1039"/>
      <c r="CA182" s="1041"/>
      <c r="CB182" s="1040"/>
      <c r="CC182" s="997"/>
      <c r="CD182" s="561" t="s">
        <v>1184</v>
      </c>
      <c r="CE182" s="386">
        <v>0</v>
      </c>
      <c r="CF182" s="419" t="s">
        <v>1577</v>
      </c>
      <c r="CG182" s="386">
        <v>0</v>
      </c>
      <c r="CH182" s="419" t="s">
        <v>1405</v>
      </c>
      <c r="CI182" s="386">
        <v>0</v>
      </c>
      <c r="CJ182" s="419" t="s">
        <v>1456</v>
      </c>
      <c r="CK182" s="617">
        <v>0</v>
      </c>
      <c r="CL182" s="419" t="s">
        <v>1515</v>
      </c>
      <c r="CM182" s="665">
        <v>0</v>
      </c>
      <c r="CN182" s="419" t="s">
        <v>1458</v>
      </c>
      <c r="CO182" s="386">
        <v>0</v>
      </c>
      <c r="CP182" s="487" t="s">
        <v>1631</v>
      </c>
      <c r="CQ182" s="618">
        <v>0</v>
      </c>
      <c r="CR182" s="419" t="s">
        <v>1484</v>
      </c>
      <c r="CS182" s="386">
        <v>0</v>
      </c>
      <c r="CT182" s="419" t="s">
        <v>1632</v>
      </c>
      <c r="CU182" s="386">
        <v>0</v>
      </c>
      <c r="CV182" s="419" t="s">
        <v>1633</v>
      </c>
      <c r="CW182" s="837">
        <v>0</v>
      </c>
      <c r="CX182" s="841" t="s">
        <v>1634</v>
      </c>
      <c r="CY182" s="391">
        <v>0</v>
      </c>
      <c r="CZ182" s="385" t="s">
        <v>2644</v>
      </c>
      <c r="DA182" s="861">
        <v>1</v>
      </c>
      <c r="DB182" s="673"/>
      <c r="DC182" s="861"/>
    </row>
    <row r="183" spans="1:107" s="388" customFormat="1" ht="156.75" customHeight="1">
      <c r="A183" s="625" t="s">
        <v>1614</v>
      </c>
      <c r="B183" s="1043"/>
      <c r="C183" s="1043"/>
      <c r="D183" s="1043"/>
      <c r="E183" s="1043"/>
      <c r="F183" s="959"/>
      <c r="G183" s="1048"/>
      <c r="H183" s="1051"/>
      <c r="I183" s="1051"/>
      <c r="J183" s="28"/>
      <c r="K183" s="1006"/>
      <c r="L183" s="1039"/>
      <c r="M183" s="960" t="s">
        <v>1635</v>
      </c>
      <c r="N183" s="960"/>
      <c r="O183" s="34">
        <v>1</v>
      </c>
      <c r="P183" s="840" t="s">
        <v>1636</v>
      </c>
      <c r="Q183" s="469"/>
      <c r="R183" s="34" t="s">
        <v>1637</v>
      </c>
      <c r="S183" s="847" t="s">
        <v>1638</v>
      </c>
      <c r="T183" s="630">
        <v>1</v>
      </c>
      <c r="U183" s="37" t="s">
        <v>1083</v>
      </c>
      <c r="V183" s="297" t="s">
        <v>1183</v>
      </c>
      <c r="W183" s="297" t="s">
        <v>1183</v>
      </c>
      <c r="X183" s="297" t="s">
        <v>1183</v>
      </c>
      <c r="Y183" s="297" t="s">
        <v>1183</v>
      </c>
      <c r="Z183" s="297" t="s">
        <v>1183</v>
      </c>
      <c r="AA183" s="297" t="s">
        <v>1197</v>
      </c>
      <c r="AB183" s="297" t="s">
        <v>1197</v>
      </c>
      <c r="AC183" s="297" t="s">
        <v>1197</v>
      </c>
      <c r="AD183" s="297" t="s">
        <v>1197</v>
      </c>
      <c r="AE183" s="297" t="s">
        <v>1197</v>
      </c>
      <c r="AF183" s="297" t="s">
        <v>1197</v>
      </c>
      <c r="AG183" s="297" t="s">
        <v>1197</v>
      </c>
      <c r="AH183" s="297" t="s">
        <v>1183</v>
      </c>
      <c r="AI183" s="286" t="s">
        <v>62</v>
      </c>
      <c r="AJ183" s="286" t="s">
        <v>62</v>
      </c>
      <c r="AK183" s="286" t="s">
        <v>62</v>
      </c>
      <c r="AL183" s="286" t="s">
        <v>62</v>
      </c>
      <c r="AM183" s="286" t="s">
        <v>62</v>
      </c>
      <c r="AN183" s="286" t="s">
        <v>47</v>
      </c>
      <c r="AO183" s="286" t="s">
        <v>47</v>
      </c>
      <c r="AP183" s="286" t="s">
        <v>47</v>
      </c>
      <c r="AQ183" s="286" t="s">
        <v>47</v>
      </c>
      <c r="AR183" s="286" t="s">
        <v>47</v>
      </c>
      <c r="AS183" s="286" t="s">
        <v>47</v>
      </c>
      <c r="AT183" s="286" t="s">
        <v>47</v>
      </c>
      <c r="AU183" s="286" t="s">
        <v>741</v>
      </c>
      <c r="AV183" s="673" t="s">
        <v>1639</v>
      </c>
      <c r="AW183" s="441" t="s">
        <v>1640</v>
      </c>
      <c r="AX183" s="848">
        <v>5</v>
      </c>
      <c r="AY183" s="379" t="s">
        <v>1081</v>
      </c>
      <c r="AZ183" s="297" t="s">
        <v>1183</v>
      </c>
      <c r="BA183" s="297" t="s">
        <v>1183</v>
      </c>
      <c r="BB183" s="297" t="s">
        <v>1183</v>
      </c>
      <c r="BC183" s="297" t="s">
        <v>1183</v>
      </c>
      <c r="BD183" s="297" t="s">
        <v>1183</v>
      </c>
      <c r="BE183" s="297" t="s">
        <v>1183</v>
      </c>
      <c r="BF183" s="297" t="s">
        <v>1183</v>
      </c>
      <c r="BG183" s="297" t="s">
        <v>1183</v>
      </c>
      <c r="BH183" s="297" t="s">
        <v>1183</v>
      </c>
      <c r="BI183" s="297" t="s">
        <v>1183</v>
      </c>
      <c r="BJ183" s="297" t="s">
        <v>1183</v>
      </c>
      <c r="BK183" s="297" t="s">
        <v>1197</v>
      </c>
      <c r="BL183" s="297" t="s">
        <v>1183</v>
      </c>
      <c r="BM183" s="581" t="s">
        <v>62</v>
      </c>
      <c r="BN183" s="286" t="s">
        <v>62</v>
      </c>
      <c r="BO183" s="286" t="s">
        <v>62</v>
      </c>
      <c r="BP183" s="286" t="s">
        <v>62</v>
      </c>
      <c r="BQ183" s="286" t="s">
        <v>62</v>
      </c>
      <c r="BR183" s="286" t="s">
        <v>62</v>
      </c>
      <c r="BS183" s="286" t="s">
        <v>741</v>
      </c>
      <c r="BT183" s="286" t="s">
        <v>741</v>
      </c>
      <c r="BU183" s="286" t="s">
        <v>62</v>
      </c>
      <c r="BV183" s="286" t="s">
        <v>62</v>
      </c>
      <c r="BW183" s="286" t="s">
        <v>741</v>
      </c>
      <c r="BX183" s="286" t="s">
        <v>47</v>
      </c>
      <c r="BY183" s="286" t="s">
        <v>741</v>
      </c>
      <c r="BZ183" s="1039"/>
      <c r="CA183" s="1041"/>
      <c r="CB183" s="1040"/>
      <c r="CC183" s="997"/>
      <c r="CD183" s="561" t="s">
        <v>1641</v>
      </c>
      <c r="CE183" s="386">
        <v>0.1</v>
      </c>
      <c r="CF183" s="580" t="s">
        <v>1642</v>
      </c>
      <c r="CG183" s="442">
        <v>0.2</v>
      </c>
      <c r="CH183" s="419" t="s">
        <v>1643</v>
      </c>
      <c r="CI183" s="386">
        <v>0.3</v>
      </c>
      <c r="CJ183" s="385" t="s">
        <v>1644</v>
      </c>
      <c r="CK183" s="392">
        <v>0.32</v>
      </c>
      <c r="CL183" s="385" t="s">
        <v>1645</v>
      </c>
      <c r="CM183" s="666">
        <v>0.4</v>
      </c>
      <c r="CN183" s="425" t="s">
        <v>1646</v>
      </c>
      <c r="CO183" s="443">
        <v>0.5</v>
      </c>
      <c r="CP183" s="688" t="s">
        <v>1647</v>
      </c>
      <c r="CQ183" s="432">
        <v>0.6</v>
      </c>
      <c r="CR183" s="421" t="s">
        <v>1648</v>
      </c>
      <c r="CS183" s="432">
        <v>0.7</v>
      </c>
      <c r="CT183" s="385" t="s">
        <v>1649</v>
      </c>
      <c r="CU183" s="391">
        <v>0.76</v>
      </c>
      <c r="CV183" s="385" t="s">
        <v>1650</v>
      </c>
      <c r="CW183" s="386">
        <v>0.83</v>
      </c>
      <c r="CX183" s="841" t="s">
        <v>1651</v>
      </c>
      <c r="CY183" s="391">
        <v>0.9</v>
      </c>
      <c r="CZ183" s="385" t="s">
        <v>2645</v>
      </c>
      <c r="DA183" s="861">
        <v>1</v>
      </c>
      <c r="DB183" s="673"/>
      <c r="DC183" s="861"/>
    </row>
    <row r="184" spans="1:107" s="388" customFormat="1" ht="69.75" customHeight="1">
      <c r="A184" s="1049" t="s">
        <v>1652</v>
      </c>
      <c r="B184" s="1043"/>
      <c r="C184" s="1043"/>
      <c r="D184" s="1043"/>
      <c r="E184" s="1043"/>
      <c r="F184" s="959"/>
      <c r="G184" s="1048"/>
      <c r="H184" s="1051"/>
      <c r="I184" s="1051"/>
      <c r="J184" s="28"/>
      <c r="K184" s="1006"/>
      <c r="L184" s="1039"/>
      <c r="M184" s="960"/>
      <c r="N184" s="960"/>
      <c r="O184" s="960">
        <v>1</v>
      </c>
      <c r="P184" s="963" t="s">
        <v>1653</v>
      </c>
      <c r="Q184" s="469"/>
      <c r="R184" s="34" t="s">
        <v>1637</v>
      </c>
      <c r="S184" s="629" t="s">
        <v>1654</v>
      </c>
      <c r="T184" s="630">
        <v>1</v>
      </c>
      <c r="U184" s="37" t="s">
        <v>1655</v>
      </c>
      <c r="V184" s="297" t="s">
        <v>1183</v>
      </c>
      <c r="W184" s="297" t="s">
        <v>1183</v>
      </c>
      <c r="X184" s="297" t="s">
        <v>1183</v>
      </c>
      <c r="Y184" s="297" t="s">
        <v>1197</v>
      </c>
      <c r="Z184" s="297" t="s">
        <v>1183</v>
      </c>
      <c r="AA184" s="297" t="s">
        <v>1197</v>
      </c>
      <c r="AB184" s="297" t="s">
        <v>1183</v>
      </c>
      <c r="AC184" s="297" t="s">
        <v>1183</v>
      </c>
      <c r="AD184" s="297" t="s">
        <v>1197</v>
      </c>
      <c r="AE184" s="297" t="s">
        <v>1183</v>
      </c>
      <c r="AF184" s="297" t="s">
        <v>1183</v>
      </c>
      <c r="AG184" s="297" t="s">
        <v>1197</v>
      </c>
      <c r="AH184" s="297" t="s">
        <v>1183</v>
      </c>
      <c r="AI184" s="286" t="s">
        <v>62</v>
      </c>
      <c r="AJ184" s="286" t="s">
        <v>62</v>
      </c>
      <c r="AK184" s="286" t="s">
        <v>62</v>
      </c>
      <c r="AL184" s="286" t="s">
        <v>47</v>
      </c>
      <c r="AM184" s="286" t="s">
        <v>62</v>
      </c>
      <c r="AN184" s="286" t="s">
        <v>47</v>
      </c>
      <c r="AO184" s="286" t="s">
        <v>62</v>
      </c>
      <c r="AP184" s="286" t="s">
        <v>47</v>
      </c>
      <c r="AQ184" s="286" t="s">
        <v>47</v>
      </c>
      <c r="AR184" s="286" t="s">
        <v>1198</v>
      </c>
      <c r="AS184" s="286" t="s">
        <v>1198</v>
      </c>
      <c r="AT184" s="286" t="s">
        <v>1198</v>
      </c>
      <c r="AU184" s="286" t="s">
        <v>1198</v>
      </c>
      <c r="AV184" s="388" t="s">
        <v>1639</v>
      </c>
      <c r="AW184" s="441" t="s">
        <v>1640</v>
      </c>
      <c r="AX184" s="367">
        <v>10</v>
      </c>
      <c r="AY184" s="379" t="s">
        <v>1081</v>
      </c>
      <c r="AZ184" s="297" t="s">
        <v>1183</v>
      </c>
      <c r="BA184" s="297" t="s">
        <v>1183</v>
      </c>
      <c r="BB184" s="297" t="s">
        <v>1183</v>
      </c>
      <c r="BC184" s="297" t="s">
        <v>1183</v>
      </c>
      <c r="BD184" s="297" t="s">
        <v>1183</v>
      </c>
      <c r="BE184" s="297" t="s">
        <v>1183</v>
      </c>
      <c r="BF184" s="297" t="s">
        <v>1183</v>
      </c>
      <c r="BG184" s="297" t="s">
        <v>1183</v>
      </c>
      <c r="BH184" s="297" t="s">
        <v>1183</v>
      </c>
      <c r="BI184" s="297" t="s">
        <v>1183</v>
      </c>
      <c r="BJ184" s="297" t="s">
        <v>1183</v>
      </c>
      <c r="BK184" s="297" t="s">
        <v>1197</v>
      </c>
      <c r="BL184" s="297" t="s">
        <v>1183</v>
      </c>
      <c r="BM184" s="581" t="s">
        <v>62</v>
      </c>
      <c r="BN184" s="286" t="s">
        <v>62</v>
      </c>
      <c r="BO184" s="286" t="s">
        <v>62</v>
      </c>
      <c r="BP184" s="286" t="s">
        <v>62</v>
      </c>
      <c r="BQ184" s="286" t="s">
        <v>62</v>
      </c>
      <c r="BR184" s="286" t="s">
        <v>62</v>
      </c>
      <c r="BS184" s="286" t="s">
        <v>62</v>
      </c>
      <c r="BT184" s="286" t="s">
        <v>741</v>
      </c>
      <c r="BU184" s="286" t="s">
        <v>47</v>
      </c>
      <c r="BV184" s="286" t="s">
        <v>1198</v>
      </c>
      <c r="BW184" s="286" t="s">
        <v>1198</v>
      </c>
      <c r="BX184" s="286" t="s">
        <v>1198</v>
      </c>
      <c r="BY184" s="286" t="s">
        <v>1198</v>
      </c>
      <c r="BZ184" s="1039"/>
      <c r="CA184" s="1041"/>
      <c r="CB184" s="1040"/>
      <c r="CC184" s="997"/>
      <c r="CD184" s="561" t="s">
        <v>1656</v>
      </c>
      <c r="CE184" s="386">
        <v>0.1</v>
      </c>
      <c r="CF184" s="419" t="s">
        <v>1657</v>
      </c>
      <c r="CG184" s="386">
        <v>0.3</v>
      </c>
      <c r="CH184" s="419" t="s">
        <v>1658</v>
      </c>
      <c r="CI184" s="386">
        <v>0.5</v>
      </c>
      <c r="CJ184" s="419" t="s">
        <v>1659</v>
      </c>
      <c r="CK184" s="386">
        <v>0.6</v>
      </c>
      <c r="CL184" s="385" t="s">
        <v>1660</v>
      </c>
      <c r="CM184" s="617">
        <v>0.8</v>
      </c>
      <c r="CN184" s="425" t="s">
        <v>1661</v>
      </c>
      <c r="CO184" s="432">
        <v>0.9</v>
      </c>
      <c r="CP184" s="688" t="s">
        <v>1662</v>
      </c>
      <c r="CQ184" s="703">
        <v>1</v>
      </c>
      <c r="CR184" s="385" t="s">
        <v>1663</v>
      </c>
      <c r="CS184" s="391">
        <v>1</v>
      </c>
      <c r="CT184" s="385" t="s">
        <v>1664</v>
      </c>
      <c r="CU184" s="391">
        <v>1</v>
      </c>
      <c r="CV184" s="385" t="s">
        <v>1664</v>
      </c>
      <c r="CW184" s="386">
        <v>1</v>
      </c>
      <c r="CX184" s="841" t="s">
        <v>1664</v>
      </c>
      <c r="CY184" s="391">
        <v>1</v>
      </c>
      <c r="CZ184" s="841" t="s">
        <v>1664</v>
      </c>
      <c r="DA184" s="861">
        <v>1</v>
      </c>
      <c r="DB184" s="673"/>
      <c r="DC184" s="861"/>
    </row>
    <row r="185" spans="1:107" s="388" customFormat="1" ht="68.900000000000006" customHeight="1">
      <c r="A185" s="1049"/>
      <c r="B185" s="1043"/>
      <c r="C185" s="1043"/>
      <c r="D185" s="1043"/>
      <c r="E185" s="1043"/>
      <c r="F185" s="959"/>
      <c r="G185" s="1048"/>
      <c r="H185" s="1051"/>
      <c r="I185" s="1051"/>
      <c r="J185" s="28"/>
      <c r="K185" s="1006"/>
      <c r="L185" s="1039"/>
      <c r="M185" s="960"/>
      <c r="N185" s="960"/>
      <c r="O185" s="960"/>
      <c r="P185" s="963"/>
      <c r="Q185" s="469"/>
      <c r="R185" s="34" t="s">
        <v>1637</v>
      </c>
      <c r="S185" s="629" t="s">
        <v>1665</v>
      </c>
      <c r="T185" s="630">
        <v>0</v>
      </c>
      <c r="U185" s="649" t="s">
        <v>1169</v>
      </c>
      <c r="V185" s="297" t="s">
        <v>1183</v>
      </c>
      <c r="W185" s="297" t="s">
        <v>1183</v>
      </c>
      <c r="X185" s="297" t="s">
        <v>1183</v>
      </c>
      <c r="Y185" s="297" t="s">
        <v>1183</v>
      </c>
      <c r="Z185" s="297" t="s">
        <v>1183</v>
      </c>
      <c r="AA185" s="297" t="s">
        <v>1183</v>
      </c>
      <c r="AB185" s="297" t="s">
        <v>1183</v>
      </c>
      <c r="AC185" s="297" t="s">
        <v>1183</v>
      </c>
      <c r="AD185" s="297" t="s">
        <v>1183</v>
      </c>
      <c r="AE185" s="297" t="s">
        <v>1183</v>
      </c>
      <c r="AF185" s="297" t="s">
        <v>1183</v>
      </c>
      <c r="AG185" s="297" t="s">
        <v>1183</v>
      </c>
      <c r="AH185" s="297" t="s">
        <v>1183</v>
      </c>
      <c r="AI185" s="286" t="s">
        <v>741</v>
      </c>
      <c r="AJ185" s="286" t="s">
        <v>62</v>
      </c>
      <c r="AK185" s="286" t="s">
        <v>62</v>
      </c>
      <c r="AL185" s="286" t="s">
        <v>62</v>
      </c>
      <c r="AM185" s="286" t="s">
        <v>741</v>
      </c>
      <c r="AN185" s="286" t="s">
        <v>741</v>
      </c>
      <c r="AO185" s="286" t="s">
        <v>741</v>
      </c>
      <c r="AP185" s="286" t="s">
        <v>741</v>
      </c>
      <c r="AQ185" s="297" t="s">
        <v>1170</v>
      </c>
      <c r="AR185" s="297" t="s">
        <v>1170</v>
      </c>
      <c r="AS185" s="297" t="s">
        <v>1170</v>
      </c>
      <c r="AT185" s="297" t="s">
        <v>1170</v>
      </c>
      <c r="AU185" s="297" t="s">
        <v>1170</v>
      </c>
      <c r="AV185" s="388" t="s">
        <v>1666</v>
      </c>
      <c r="AW185" s="441" t="s">
        <v>1667</v>
      </c>
      <c r="AX185" s="367"/>
      <c r="AY185" s="649" t="str">
        <f>+U185</f>
        <v>Excluido ARI 2023</v>
      </c>
      <c r="AZ185" s="297" t="s">
        <v>1183</v>
      </c>
      <c r="BA185" s="297" t="s">
        <v>1183</v>
      </c>
      <c r="BB185" s="297" t="s">
        <v>1183</v>
      </c>
      <c r="BC185" s="297" t="s">
        <v>1183</v>
      </c>
      <c r="BD185" s="297" t="s">
        <v>1183</v>
      </c>
      <c r="BE185" s="297" t="s">
        <v>1183</v>
      </c>
      <c r="BF185" s="297" t="s">
        <v>1183</v>
      </c>
      <c r="BG185" s="297" t="s">
        <v>1183</v>
      </c>
      <c r="BH185" s="297" t="s">
        <v>1183</v>
      </c>
      <c r="BI185" s="297" t="s">
        <v>1183</v>
      </c>
      <c r="BJ185" s="297" t="s">
        <v>1183</v>
      </c>
      <c r="BK185" s="297" t="s">
        <v>1183</v>
      </c>
      <c r="BL185" s="297" t="s">
        <v>1183</v>
      </c>
      <c r="BM185" s="581" t="s">
        <v>741</v>
      </c>
      <c r="BN185" s="286" t="s">
        <v>62</v>
      </c>
      <c r="BO185" s="286" t="s">
        <v>62</v>
      </c>
      <c r="BP185" s="286" t="s">
        <v>62</v>
      </c>
      <c r="BQ185" s="286" t="s">
        <v>741</v>
      </c>
      <c r="BR185" s="286" t="s">
        <v>741</v>
      </c>
      <c r="BS185" s="286" t="s">
        <v>741</v>
      </c>
      <c r="BT185" s="297" t="s">
        <v>1170</v>
      </c>
      <c r="BU185" s="297" t="s">
        <v>1170</v>
      </c>
      <c r="BV185" s="297" t="s">
        <v>1170</v>
      </c>
      <c r="BW185" s="297" t="s">
        <v>1170</v>
      </c>
      <c r="BX185" s="297" t="s">
        <v>1170</v>
      </c>
      <c r="BY185" s="297" t="s">
        <v>1170</v>
      </c>
      <c r="BZ185" s="1039"/>
      <c r="CA185" s="1041"/>
      <c r="CB185" s="1040"/>
      <c r="CC185" s="997"/>
      <c r="CD185" s="561" t="s">
        <v>1184</v>
      </c>
      <c r="CE185" s="386">
        <v>0.1</v>
      </c>
      <c r="CF185" s="419" t="s">
        <v>1668</v>
      </c>
      <c r="CG185" s="442">
        <v>0.3</v>
      </c>
      <c r="CH185" s="419" t="s">
        <v>1669</v>
      </c>
      <c r="CI185" s="442">
        <v>0.4</v>
      </c>
      <c r="CJ185" s="419" t="s">
        <v>1456</v>
      </c>
      <c r="CK185" s="386">
        <v>0.4</v>
      </c>
      <c r="CL185" s="385" t="s">
        <v>1457</v>
      </c>
      <c r="CM185" s="617">
        <v>0.4</v>
      </c>
      <c r="CN185" s="425" t="s">
        <v>1458</v>
      </c>
      <c r="CO185" s="432">
        <v>0.4</v>
      </c>
      <c r="CP185" s="425" t="s">
        <v>1458</v>
      </c>
      <c r="CQ185" s="432">
        <v>0.4</v>
      </c>
      <c r="CR185" s="425" t="s">
        <v>1484</v>
      </c>
      <c r="CS185" s="391">
        <v>0.4</v>
      </c>
      <c r="CT185" s="420" t="s">
        <v>1323</v>
      </c>
      <c r="CU185" s="391"/>
      <c r="CV185" s="385" t="s">
        <v>1513</v>
      </c>
      <c r="CW185" s="386"/>
      <c r="CX185" s="841" t="s">
        <v>1513</v>
      </c>
      <c r="CY185" s="391"/>
      <c r="CZ185" s="841" t="s">
        <v>1513</v>
      </c>
      <c r="DA185" s="861"/>
      <c r="DB185" s="673"/>
      <c r="DC185" s="861"/>
    </row>
    <row r="186" spans="1:107" s="388" customFormat="1" ht="77.900000000000006" customHeight="1">
      <c r="A186" s="1049" t="s">
        <v>1670</v>
      </c>
      <c r="B186" s="1043"/>
      <c r="C186" s="1043"/>
      <c r="D186" s="1043"/>
      <c r="E186" s="1043"/>
      <c r="F186" s="959"/>
      <c r="G186" s="1048"/>
      <c r="H186" s="1051"/>
      <c r="I186" s="1051"/>
      <c r="J186" s="28"/>
      <c r="K186" s="1006"/>
      <c r="L186" s="1039"/>
      <c r="M186" s="960"/>
      <c r="N186" s="960"/>
      <c r="O186" s="960">
        <v>1</v>
      </c>
      <c r="P186" s="963" t="s">
        <v>1671</v>
      </c>
      <c r="Q186" s="14"/>
      <c r="R186" s="34" t="s">
        <v>1637</v>
      </c>
      <c r="S186" s="629" t="s">
        <v>1672</v>
      </c>
      <c r="T186" s="630">
        <v>0.65</v>
      </c>
      <c r="U186" s="37" t="s">
        <v>327</v>
      </c>
      <c r="V186" s="297" t="s">
        <v>1183</v>
      </c>
      <c r="W186" s="297" t="s">
        <v>1183</v>
      </c>
      <c r="X186" s="297" t="s">
        <v>1183</v>
      </c>
      <c r="Y186" s="297" t="s">
        <v>1183</v>
      </c>
      <c r="Z186" s="297" t="s">
        <v>1183</v>
      </c>
      <c r="AA186" s="297" t="s">
        <v>1183</v>
      </c>
      <c r="AB186" s="297" t="s">
        <v>1183</v>
      </c>
      <c r="AC186" s="297" t="s">
        <v>1183</v>
      </c>
      <c r="AD186" s="297" t="s">
        <v>1183</v>
      </c>
      <c r="AE186" s="297" t="s">
        <v>1197</v>
      </c>
      <c r="AF186" s="297" t="s">
        <v>1183</v>
      </c>
      <c r="AG186" s="297" t="s">
        <v>1183</v>
      </c>
      <c r="AH186" s="297" t="s">
        <v>1183</v>
      </c>
      <c r="AI186" s="286" t="s">
        <v>62</v>
      </c>
      <c r="AJ186" s="286" t="s">
        <v>62</v>
      </c>
      <c r="AK186" s="286" t="s">
        <v>62</v>
      </c>
      <c r="AL186" s="286" t="s">
        <v>62</v>
      </c>
      <c r="AM186" s="286" t="s">
        <v>62</v>
      </c>
      <c r="AN186" s="286" t="s">
        <v>62</v>
      </c>
      <c r="AO186" s="286" t="s">
        <v>741</v>
      </c>
      <c r="AP186" s="286" t="s">
        <v>741</v>
      </c>
      <c r="AQ186" s="286" t="s">
        <v>47</v>
      </c>
      <c r="AR186" s="286" t="s">
        <v>1198</v>
      </c>
      <c r="AS186" s="286" t="s">
        <v>1198</v>
      </c>
      <c r="AT186" s="286" t="s">
        <v>1198</v>
      </c>
      <c r="AU186" s="286" t="s">
        <v>1198</v>
      </c>
      <c r="AV186" s="963" t="s">
        <v>1673</v>
      </c>
      <c r="AW186" s="950" t="s">
        <v>318</v>
      </c>
      <c r="AX186" s="950">
        <v>12</v>
      </c>
      <c r="AY186" s="962" t="s">
        <v>51</v>
      </c>
      <c r="AZ186" s="947" t="s">
        <v>1183</v>
      </c>
      <c r="BA186" s="947" t="s">
        <v>1183</v>
      </c>
      <c r="BB186" s="947" t="s">
        <v>1183</v>
      </c>
      <c r="BC186" s="947" t="s">
        <v>1183</v>
      </c>
      <c r="BD186" s="947" t="s">
        <v>1183</v>
      </c>
      <c r="BE186" s="947" t="s">
        <v>1183</v>
      </c>
      <c r="BF186" s="947" t="s">
        <v>1183</v>
      </c>
      <c r="BG186" s="947" t="s">
        <v>1183</v>
      </c>
      <c r="BH186" s="947" t="s">
        <v>1183</v>
      </c>
      <c r="BI186" s="947" t="s">
        <v>1183</v>
      </c>
      <c r="BJ186" s="947" t="s">
        <v>1183</v>
      </c>
      <c r="BK186" s="947" t="s">
        <v>1197</v>
      </c>
      <c r="BL186" s="947" t="s">
        <v>1183</v>
      </c>
      <c r="BM186" s="1012" t="s">
        <v>62</v>
      </c>
      <c r="BN186" s="954" t="s">
        <v>62</v>
      </c>
      <c r="BO186" s="954" t="s">
        <v>62</v>
      </c>
      <c r="BP186" s="954" t="s">
        <v>62</v>
      </c>
      <c r="BQ186" s="954" t="s">
        <v>62</v>
      </c>
      <c r="BR186" s="954" t="s">
        <v>741</v>
      </c>
      <c r="BS186" s="954" t="s">
        <v>741</v>
      </c>
      <c r="BT186" s="954" t="s">
        <v>741</v>
      </c>
      <c r="BU186" s="954" t="s">
        <v>62</v>
      </c>
      <c r="BV186" s="954" t="s">
        <v>62</v>
      </c>
      <c r="BW186" s="954" t="s">
        <v>741</v>
      </c>
      <c r="BX186" s="954" t="s">
        <v>47</v>
      </c>
      <c r="BY186" s="954" t="s">
        <v>741</v>
      </c>
      <c r="BZ186" s="1039"/>
      <c r="CA186" s="1041"/>
      <c r="CB186" s="1040"/>
      <c r="CC186" s="997"/>
      <c r="CD186" s="561" t="s">
        <v>1674</v>
      </c>
      <c r="CE186" s="386">
        <v>0</v>
      </c>
      <c r="CF186" s="419" t="s">
        <v>1675</v>
      </c>
      <c r="CG186" s="386">
        <v>0.2</v>
      </c>
      <c r="CH186" s="419" t="s">
        <v>1676</v>
      </c>
      <c r="CI186" s="386">
        <v>0.4</v>
      </c>
      <c r="CJ186" s="419" t="s">
        <v>1677</v>
      </c>
      <c r="CK186" s="386">
        <v>0.5</v>
      </c>
      <c r="CL186" s="385" t="s">
        <v>1678</v>
      </c>
      <c r="CM186" s="617">
        <v>0.6</v>
      </c>
      <c r="CN186" s="425" t="s">
        <v>1679</v>
      </c>
      <c r="CO186" s="432">
        <v>0.9</v>
      </c>
      <c r="CP186" s="688" t="s">
        <v>1680</v>
      </c>
      <c r="CQ186" s="432">
        <v>0.92</v>
      </c>
      <c r="CR186" s="425" t="s">
        <v>1681</v>
      </c>
      <c r="CS186" s="432">
        <v>0.97</v>
      </c>
      <c r="CT186" s="385" t="s">
        <v>1682</v>
      </c>
      <c r="CU186" s="391">
        <v>1</v>
      </c>
      <c r="CV186" s="385" t="s">
        <v>1683</v>
      </c>
      <c r="CW186" s="386">
        <v>1</v>
      </c>
      <c r="CX186" s="841" t="s">
        <v>1683</v>
      </c>
      <c r="CY186" s="391">
        <v>1</v>
      </c>
      <c r="CZ186" s="841" t="s">
        <v>1683</v>
      </c>
      <c r="DA186" s="861">
        <v>1</v>
      </c>
      <c r="DB186" s="673"/>
      <c r="DC186" s="861"/>
    </row>
    <row r="187" spans="1:107" s="388" customFormat="1" ht="84.75" customHeight="1">
      <c r="A187" s="1049"/>
      <c r="B187" s="1043"/>
      <c r="C187" s="1043"/>
      <c r="D187" s="1043"/>
      <c r="E187" s="1043"/>
      <c r="F187" s="959"/>
      <c r="G187" s="1048"/>
      <c r="H187" s="1051"/>
      <c r="I187" s="1051"/>
      <c r="J187" s="28"/>
      <c r="K187" s="1006"/>
      <c r="L187" s="1039"/>
      <c r="M187" s="960"/>
      <c r="N187" s="960"/>
      <c r="O187" s="960"/>
      <c r="P187" s="963"/>
      <c r="Q187" s="14"/>
      <c r="R187" s="34" t="s">
        <v>1167</v>
      </c>
      <c r="S187" s="650" t="s">
        <v>1684</v>
      </c>
      <c r="T187" s="630">
        <v>0.35</v>
      </c>
      <c r="U187" s="37" t="s">
        <v>51</v>
      </c>
      <c r="V187" s="297" t="s">
        <v>1183</v>
      </c>
      <c r="W187" s="297" t="s">
        <v>1183</v>
      </c>
      <c r="X187" s="297" t="s">
        <v>1183</v>
      </c>
      <c r="Y187" s="297" t="s">
        <v>1183</v>
      </c>
      <c r="Z187" s="297" t="s">
        <v>1183</v>
      </c>
      <c r="AA187" s="297" t="s">
        <v>1183</v>
      </c>
      <c r="AB187" s="297" t="s">
        <v>1183</v>
      </c>
      <c r="AC187" s="297" t="s">
        <v>1183</v>
      </c>
      <c r="AD187" s="297" t="s">
        <v>1183</v>
      </c>
      <c r="AE187" s="297" t="s">
        <v>1183</v>
      </c>
      <c r="AF187" s="297" t="s">
        <v>1183</v>
      </c>
      <c r="AG187" s="297" t="s">
        <v>1197</v>
      </c>
      <c r="AH187" s="297" t="s">
        <v>1183</v>
      </c>
      <c r="AI187" s="286" t="s">
        <v>62</v>
      </c>
      <c r="AJ187" s="286" t="s">
        <v>62</v>
      </c>
      <c r="AK187" s="286" t="s">
        <v>62</v>
      </c>
      <c r="AL187" s="286" t="s">
        <v>62</v>
      </c>
      <c r="AM187" s="286" t="s">
        <v>62</v>
      </c>
      <c r="AN187" s="286" t="s">
        <v>62</v>
      </c>
      <c r="AO187" s="286" t="s">
        <v>741</v>
      </c>
      <c r="AP187" s="286" t="s">
        <v>741</v>
      </c>
      <c r="AQ187" s="286" t="s">
        <v>62</v>
      </c>
      <c r="AR187" s="286" t="s">
        <v>62</v>
      </c>
      <c r="AS187" s="286" t="s">
        <v>741</v>
      </c>
      <c r="AT187" s="286" t="s">
        <v>47</v>
      </c>
      <c r="AU187" s="286" t="s">
        <v>741</v>
      </c>
      <c r="AV187" s="963"/>
      <c r="AW187" s="950"/>
      <c r="AX187" s="950"/>
      <c r="AY187" s="962"/>
      <c r="AZ187" s="947"/>
      <c r="BA187" s="947"/>
      <c r="BB187" s="947"/>
      <c r="BC187" s="947"/>
      <c r="BD187" s="947"/>
      <c r="BE187" s="947"/>
      <c r="BF187" s="947"/>
      <c r="BG187" s="947"/>
      <c r="BH187" s="947"/>
      <c r="BI187" s="947"/>
      <c r="BJ187" s="947"/>
      <c r="BK187" s="947"/>
      <c r="BL187" s="947"/>
      <c r="BM187" s="1012"/>
      <c r="BN187" s="954"/>
      <c r="BO187" s="954"/>
      <c r="BP187" s="954"/>
      <c r="BQ187" s="954"/>
      <c r="BR187" s="954"/>
      <c r="BS187" s="954"/>
      <c r="BT187" s="954"/>
      <c r="BU187" s="954"/>
      <c r="BV187" s="954"/>
      <c r="BW187" s="954"/>
      <c r="BX187" s="954"/>
      <c r="BY187" s="954"/>
      <c r="BZ187" s="1039"/>
      <c r="CA187" s="1041"/>
      <c r="CB187" s="1040"/>
      <c r="CC187" s="997"/>
      <c r="CD187" s="561" t="s">
        <v>1685</v>
      </c>
      <c r="CE187" s="386">
        <v>0.05</v>
      </c>
      <c r="CF187" s="419" t="s">
        <v>1577</v>
      </c>
      <c r="CG187" s="386">
        <v>0.05</v>
      </c>
      <c r="CH187" s="419" t="s">
        <v>1577</v>
      </c>
      <c r="CI187" s="442">
        <v>0.05</v>
      </c>
      <c r="CJ187" s="419" t="s">
        <v>1686</v>
      </c>
      <c r="CK187" s="386">
        <v>0.05</v>
      </c>
      <c r="CL187" s="385" t="s">
        <v>1687</v>
      </c>
      <c r="CM187" s="617">
        <v>0.05</v>
      </c>
      <c r="CN187" s="425" t="s">
        <v>1688</v>
      </c>
      <c r="CO187" s="432">
        <v>0.08</v>
      </c>
      <c r="CP187" s="689" t="s">
        <v>1689</v>
      </c>
      <c r="CQ187" s="432">
        <v>0.12</v>
      </c>
      <c r="CR187" s="425" t="s">
        <v>1690</v>
      </c>
      <c r="CS187" s="432">
        <v>0.25</v>
      </c>
      <c r="CT187" s="385" t="s">
        <v>1691</v>
      </c>
      <c r="CU187" s="391">
        <v>0.35</v>
      </c>
      <c r="CV187" s="385" t="s">
        <v>1692</v>
      </c>
      <c r="CW187" s="386">
        <v>0.8</v>
      </c>
      <c r="CX187" s="841" t="s">
        <v>1693</v>
      </c>
      <c r="CY187" s="391">
        <v>0.9</v>
      </c>
      <c r="CZ187" s="385" t="s">
        <v>1694</v>
      </c>
      <c r="DA187" s="391">
        <v>1</v>
      </c>
      <c r="DB187" s="385"/>
      <c r="DC187" s="391"/>
    </row>
    <row r="188" spans="1:107" ht="27" customHeight="1">
      <c r="A188" s="477"/>
      <c r="B188" s="1043"/>
      <c r="C188" s="1043"/>
      <c r="D188" s="1043"/>
      <c r="E188" s="985"/>
      <c r="F188" s="959"/>
      <c r="G188" s="1048"/>
      <c r="H188" s="1051"/>
      <c r="I188" s="1051"/>
      <c r="J188" s="369"/>
      <c r="K188" s="1006"/>
      <c r="L188" s="1039"/>
      <c r="M188" s="732"/>
      <c r="N188" s="478"/>
      <c r="O188" s="478"/>
      <c r="P188" s="454"/>
      <c r="Q188" s="455"/>
      <c r="R188" s="456" t="s">
        <v>1695</v>
      </c>
      <c r="S188" s="479" t="s">
        <v>1696</v>
      </c>
      <c r="T188" s="636"/>
      <c r="U188" s="599"/>
      <c r="V188" s="480"/>
      <c r="W188" s="480"/>
      <c r="X188" s="480"/>
      <c r="Y188" s="480"/>
      <c r="Z188" s="480"/>
      <c r="AA188" s="480"/>
      <c r="AB188" s="480"/>
      <c r="AC188" s="480"/>
      <c r="AD188" s="480"/>
      <c r="AE188" s="480"/>
      <c r="AF188" s="480"/>
      <c r="AG188" s="480"/>
      <c r="AH188" s="480"/>
      <c r="AI188" s="480"/>
      <c r="AJ188" s="480"/>
      <c r="AK188" s="480"/>
      <c r="AL188" s="480"/>
      <c r="AM188" s="480"/>
      <c r="AN188" s="480"/>
      <c r="AO188" s="480"/>
      <c r="AP188" s="480"/>
      <c r="AQ188" s="480"/>
      <c r="AR188" s="480"/>
      <c r="AS188" s="480"/>
      <c r="AT188" s="480"/>
      <c r="AU188" s="480"/>
      <c r="AV188" s="481"/>
      <c r="AW188" s="481"/>
      <c r="AX188" s="481"/>
      <c r="AY188" s="602"/>
      <c r="AZ188" s="480"/>
      <c r="BA188" s="480"/>
      <c r="BB188" s="480"/>
      <c r="BC188" s="480"/>
      <c r="BD188" s="480"/>
      <c r="BE188" s="480"/>
      <c r="BF188" s="480"/>
      <c r="BG188" s="480"/>
      <c r="BH188" s="480"/>
      <c r="BI188" s="480"/>
      <c r="BJ188" s="480"/>
      <c r="BK188" s="480"/>
      <c r="BL188" s="480"/>
      <c r="BM188" s="585"/>
      <c r="BN188" s="480"/>
      <c r="BO188" s="480"/>
      <c r="BP188" s="480"/>
      <c r="BQ188" s="480"/>
      <c r="BR188" s="480"/>
      <c r="BS188" s="480"/>
      <c r="BT188" s="480"/>
      <c r="BU188" s="480"/>
      <c r="BV188" s="480"/>
      <c r="BW188" s="480"/>
      <c r="BX188" s="480"/>
      <c r="BY188" s="480"/>
      <c r="BZ188" s="433"/>
      <c r="CA188" s="482"/>
      <c r="CB188" s="453"/>
      <c r="CC188" s="452"/>
      <c r="CD188" s="733"/>
      <c r="CE188" s="734"/>
      <c r="CF188" s="735"/>
      <c r="CG188" s="736"/>
      <c r="CH188" s="735"/>
      <c r="CI188" s="396"/>
      <c r="CJ188" s="737"/>
      <c r="CK188" s="738"/>
      <c r="CL188" s="739"/>
      <c r="CM188" s="735"/>
      <c r="CN188" s="735"/>
      <c r="CO188" s="740"/>
      <c r="CP188" s="740"/>
      <c r="CQ188" s="741"/>
      <c r="CR188" s="742"/>
      <c r="CS188" s="740"/>
      <c r="CT188" s="743"/>
      <c r="CU188" s="744"/>
      <c r="CV188" s="743"/>
      <c r="CW188" s="732"/>
      <c r="CX188" s="744"/>
      <c r="CY188" s="744"/>
      <c r="CZ188" s="743"/>
      <c r="DA188" s="732"/>
      <c r="DB188" s="743"/>
      <c r="DC188" s="732"/>
    </row>
    <row r="189" spans="1:107" ht="204" customHeight="1">
      <c r="A189" s="483" t="s">
        <v>1697</v>
      </c>
      <c r="B189" s="1043"/>
      <c r="C189" s="1043"/>
      <c r="D189" s="1043"/>
      <c r="E189" s="985"/>
      <c r="F189" s="959"/>
      <c r="G189" s="1048"/>
      <c r="H189" s="1051"/>
      <c r="I189" s="1051"/>
      <c r="J189" s="959" t="s">
        <v>992</v>
      </c>
      <c r="K189" s="1006"/>
      <c r="L189" s="1039"/>
      <c r="M189" s="956" t="s">
        <v>891</v>
      </c>
      <c r="N189" s="956" t="s">
        <v>1698</v>
      </c>
      <c r="O189" s="955">
        <v>1</v>
      </c>
      <c r="P189" s="1031" t="s">
        <v>225</v>
      </c>
      <c r="Q189" s="37"/>
      <c r="R189" s="37" t="s">
        <v>1695</v>
      </c>
      <c r="S189" s="37" t="s">
        <v>1699</v>
      </c>
      <c r="T189" s="45">
        <v>1</v>
      </c>
      <c r="U189" s="45" t="s">
        <v>1082</v>
      </c>
      <c r="V189" s="484" t="s">
        <v>1197</v>
      </c>
      <c r="W189" s="484" t="s">
        <v>1197</v>
      </c>
      <c r="X189" s="484" t="s">
        <v>1197</v>
      </c>
      <c r="Y189" s="484" t="s">
        <v>1197</v>
      </c>
      <c r="Z189" s="484" t="s">
        <v>1197</v>
      </c>
      <c r="AA189" s="484" t="s">
        <v>1197</v>
      </c>
      <c r="AB189" s="484" t="s">
        <v>1197</v>
      </c>
      <c r="AC189" s="484" t="s">
        <v>1197</v>
      </c>
      <c r="AD189" s="484" t="s">
        <v>1197</v>
      </c>
      <c r="AE189" s="484" t="s">
        <v>1197</v>
      </c>
      <c r="AF189" s="484" t="s">
        <v>1197</v>
      </c>
      <c r="AG189" s="484" t="s">
        <v>1197</v>
      </c>
      <c r="AH189" s="484" t="s">
        <v>1183</v>
      </c>
      <c r="AI189" s="286" t="s">
        <v>47</v>
      </c>
      <c r="AJ189" s="286" t="s">
        <v>47</v>
      </c>
      <c r="AK189" s="286" t="s">
        <v>47</v>
      </c>
      <c r="AL189" s="286" t="s">
        <v>47</v>
      </c>
      <c r="AM189" s="286" t="s">
        <v>47</v>
      </c>
      <c r="AN189" s="286" t="s">
        <v>47</v>
      </c>
      <c r="AO189" s="286" t="s">
        <v>47</v>
      </c>
      <c r="AP189" s="286" t="s">
        <v>47</v>
      </c>
      <c r="AQ189" s="286" t="s">
        <v>47</v>
      </c>
      <c r="AR189" s="286" t="s">
        <v>47</v>
      </c>
      <c r="AS189" s="286" t="s">
        <v>47</v>
      </c>
      <c r="AT189" s="286" t="s">
        <v>47</v>
      </c>
      <c r="AU189" s="286" t="s">
        <v>741</v>
      </c>
      <c r="AV189" s="42" t="s">
        <v>1700</v>
      </c>
      <c r="AW189" s="367" t="s">
        <v>318</v>
      </c>
      <c r="AX189" s="367">
        <v>12</v>
      </c>
      <c r="AY189" s="379" t="s">
        <v>1081</v>
      </c>
      <c r="AZ189" s="484" t="s">
        <v>1183</v>
      </c>
      <c r="BA189" s="484" t="s">
        <v>1183</v>
      </c>
      <c r="BB189" s="484" t="s">
        <v>1183</v>
      </c>
      <c r="BC189" s="484" t="s">
        <v>1183</v>
      </c>
      <c r="BD189" s="484" t="s">
        <v>1183</v>
      </c>
      <c r="BE189" s="484" t="s">
        <v>1183</v>
      </c>
      <c r="BF189" s="484" t="s">
        <v>1183</v>
      </c>
      <c r="BG189" s="484" t="s">
        <v>1183</v>
      </c>
      <c r="BH189" s="484" t="s">
        <v>1183</v>
      </c>
      <c r="BI189" s="484" t="s">
        <v>1183</v>
      </c>
      <c r="BJ189" s="484" t="s">
        <v>1183</v>
      </c>
      <c r="BK189" s="484" t="s">
        <v>1197</v>
      </c>
      <c r="BL189" s="484" t="s">
        <v>1183</v>
      </c>
      <c r="BM189" s="581" t="s">
        <v>62</v>
      </c>
      <c r="BN189" s="286" t="s">
        <v>741</v>
      </c>
      <c r="BO189" s="286" t="s">
        <v>62</v>
      </c>
      <c r="BP189" s="286" t="s">
        <v>62</v>
      </c>
      <c r="BQ189" s="286" t="s">
        <v>62</v>
      </c>
      <c r="BR189" s="286" t="s">
        <v>741</v>
      </c>
      <c r="BS189" s="286" t="s">
        <v>741</v>
      </c>
      <c r="BT189" s="286" t="s">
        <v>741</v>
      </c>
      <c r="BU189" s="286" t="s">
        <v>741</v>
      </c>
      <c r="BV189" s="286" t="s">
        <v>741</v>
      </c>
      <c r="BW189" s="286" t="s">
        <v>741</v>
      </c>
      <c r="BX189" s="286" t="s">
        <v>47</v>
      </c>
      <c r="BY189" s="286" t="s">
        <v>741</v>
      </c>
      <c r="BZ189" s="978" t="s">
        <v>1172</v>
      </c>
      <c r="CA189" s="1017">
        <v>1138284000</v>
      </c>
      <c r="CB189" s="1037"/>
      <c r="CC189" s="1015" t="s">
        <v>1066</v>
      </c>
      <c r="CD189" s="733" t="s">
        <v>1701</v>
      </c>
      <c r="CE189" s="734">
        <v>0.08</v>
      </c>
      <c r="CF189" s="713" t="s">
        <v>1702</v>
      </c>
      <c r="CG189" s="734">
        <v>0.17</v>
      </c>
      <c r="CH189" s="713" t="s">
        <v>1703</v>
      </c>
      <c r="CI189" s="386">
        <v>0.25</v>
      </c>
      <c r="CJ189" s="713" t="s">
        <v>1704</v>
      </c>
      <c r="CK189" s="734">
        <v>0.33</v>
      </c>
      <c r="CL189" s="713" t="s">
        <v>1705</v>
      </c>
      <c r="CM189" s="745">
        <v>0.41</v>
      </c>
      <c r="CN189" s="400" t="s">
        <v>1706</v>
      </c>
      <c r="CO189" s="401">
        <v>0.5</v>
      </c>
      <c r="CP189" s="685" t="s">
        <v>1707</v>
      </c>
      <c r="CQ189" s="402">
        <v>0.57999999999999996</v>
      </c>
      <c r="CR189" s="713" t="s">
        <v>1708</v>
      </c>
      <c r="CS189" s="746">
        <v>0.65</v>
      </c>
      <c r="CT189" s="713" t="s">
        <v>1709</v>
      </c>
      <c r="CU189" s="746">
        <v>0.73</v>
      </c>
      <c r="CV189" s="713" t="s">
        <v>1710</v>
      </c>
      <c r="CW189" s="734">
        <v>0.82</v>
      </c>
      <c r="CX189" s="765" t="s">
        <v>1711</v>
      </c>
      <c r="CY189" s="746">
        <v>0.91</v>
      </c>
      <c r="CZ189" s="765" t="s">
        <v>1712</v>
      </c>
      <c r="DA189" s="734">
        <v>1</v>
      </c>
      <c r="DB189" s="765"/>
      <c r="DC189" s="734"/>
    </row>
    <row r="190" spans="1:107" ht="111" customHeight="1">
      <c r="A190" s="483" t="s">
        <v>1713</v>
      </c>
      <c r="B190" s="1043"/>
      <c r="C190" s="1043"/>
      <c r="D190" s="1043"/>
      <c r="E190" s="985"/>
      <c r="F190" s="959"/>
      <c r="G190" s="1048"/>
      <c r="H190" s="1051"/>
      <c r="I190" s="1051"/>
      <c r="J190" s="959"/>
      <c r="K190" s="1006"/>
      <c r="L190" s="1039"/>
      <c r="M190" s="956"/>
      <c r="N190" s="956"/>
      <c r="O190" s="955"/>
      <c r="P190" s="1031"/>
      <c r="Q190" s="37"/>
      <c r="R190" s="37" t="s">
        <v>1695</v>
      </c>
      <c r="S190" s="37" t="s">
        <v>1714</v>
      </c>
      <c r="T190" s="45">
        <v>1</v>
      </c>
      <c r="U190" s="45" t="s">
        <v>1082</v>
      </c>
      <c r="V190" s="484" t="s">
        <v>1197</v>
      </c>
      <c r="W190" s="484" t="s">
        <v>1197</v>
      </c>
      <c r="X190" s="484" t="s">
        <v>1197</v>
      </c>
      <c r="Y190" s="484" t="s">
        <v>1197</v>
      </c>
      <c r="Z190" s="484" t="s">
        <v>1197</v>
      </c>
      <c r="AA190" s="484" t="s">
        <v>1197</v>
      </c>
      <c r="AB190" s="484" t="s">
        <v>1197</v>
      </c>
      <c r="AC190" s="484" t="s">
        <v>1197</v>
      </c>
      <c r="AD190" s="484" t="s">
        <v>1197</v>
      </c>
      <c r="AE190" s="484" t="s">
        <v>1197</v>
      </c>
      <c r="AF190" s="484" t="s">
        <v>1197</v>
      </c>
      <c r="AG190" s="484" t="s">
        <v>1197</v>
      </c>
      <c r="AH190" s="484" t="s">
        <v>1183</v>
      </c>
      <c r="AI190" s="286" t="s">
        <v>47</v>
      </c>
      <c r="AJ190" s="286" t="s">
        <v>47</v>
      </c>
      <c r="AK190" s="286" t="s">
        <v>47</v>
      </c>
      <c r="AL190" s="286" t="s">
        <v>47</v>
      </c>
      <c r="AM190" s="286" t="s">
        <v>47</v>
      </c>
      <c r="AN190" s="286" t="s">
        <v>47</v>
      </c>
      <c r="AO190" s="286" t="s">
        <v>47</v>
      </c>
      <c r="AP190" s="286" t="s">
        <v>47</v>
      </c>
      <c r="AQ190" s="286" t="s">
        <v>47</v>
      </c>
      <c r="AR190" s="286" t="s">
        <v>47</v>
      </c>
      <c r="AS190" s="286" t="s">
        <v>47</v>
      </c>
      <c r="AT190" s="286" t="s">
        <v>47</v>
      </c>
      <c r="AU190" s="286" t="s">
        <v>741</v>
      </c>
      <c r="AV190" s="378" t="s">
        <v>1715</v>
      </c>
      <c r="AW190" s="367" t="s">
        <v>318</v>
      </c>
      <c r="AX190" s="367">
        <v>12</v>
      </c>
      <c r="AY190" s="379" t="s">
        <v>1081</v>
      </c>
      <c r="AZ190" s="484" t="s">
        <v>1183</v>
      </c>
      <c r="BA190" s="484" t="s">
        <v>1183</v>
      </c>
      <c r="BB190" s="484" t="s">
        <v>1183</v>
      </c>
      <c r="BC190" s="484" t="s">
        <v>1183</v>
      </c>
      <c r="BD190" s="484" t="s">
        <v>1183</v>
      </c>
      <c r="BE190" s="484" t="s">
        <v>1183</v>
      </c>
      <c r="BF190" s="484" t="s">
        <v>1183</v>
      </c>
      <c r="BG190" s="484" t="s">
        <v>1183</v>
      </c>
      <c r="BH190" s="484" t="s">
        <v>1183</v>
      </c>
      <c r="BI190" s="484" t="s">
        <v>1183</v>
      </c>
      <c r="BJ190" s="484" t="s">
        <v>1183</v>
      </c>
      <c r="BK190" s="484" t="s">
        <v>1197</v>
      </c>
      <c r="BL190" s="484" t="s">
        <v>1183</v>
      </c>
      <c r="BM190" s="581" t="s">
        <v>62</v>
      </c>
      <c r="BN190" s="286" t="s">
        <v>741</v>
      </c>
      <c r="BO190" s="286" t="s">
        <v>62</v>
      </c>
      <c r="BP190" s="286" t="s">
        <v>62</v>
      </c>
      <c r="BQ190" s="286" t="s">
        <v>62</v>
      </c>
      <c r="BR190" s="286" t="s">
        <v>741</v>
      </c>
      <c r="BS190" s="286" t="s">
        <v>741</v>
      </c>
      <c r="BT190" s="286" t="s">
        <v>741</v>
      </c>
      <c r="BU190" s="286" t="s">
        <v>741</v>
      </c>
      <c r="BV190" s="286" t="s">
        <v>741</v>
      </c>
      <c r="BW190" s="286" t="s">
        <v>741</v>
      </c>
      <c r="BX190" s="286" t="s">
        <v>47</v>
      </c>
      <c r="BY190" s="286" t="s">
        <v>741</v>
      </c>
      <c r="BZ190" s="978"/>
      <c r="CA190" s="1017"/>
      <c r="CB190" s="1037"/>
      <c r="CC190" s="1015"/>
      <c r="CD190" s="733" t="s">
        <v>1716</v>
      </c>
      <c r="CE190" s="734">
        <v>0.08</v>
      </c>
      <c r="CF190" s="713" t="s">
        <v>1717</v>
      </c>
      <c r="CG190" s="734">
        <v>0.17</v>
      </c>
      <c r="CH190" s="713" t="s">
        <v>1718</v>
      </c>
      <c r="CI190" s="386">
        <v>0.25</v>
      </c>
      <c r="CJ190" s="713" t="s">
        <v>1719</v>
      </c>
      <c r="CK190" s="734">
        <v>0.33</v>
      </c>
      <c r="CL190" s="713" t="s">
        <v>1720</v>
      </c>
      <c r="CM190" s="745">
        <v>0.41</v>
      </c>
      <c r="CN190" s="400" t="s">
        <v>1721</v>
      </c>
      <c r="CO190" s="401">
        <v>0.5</v>
      </c>
      <c r="CP190" s="685" t="s">
        <v>1722</v>
      </c>
      <c r="CQ190" s="402">
        <v>0.57999999999999996</v>
      </c>
      <c r="CR190" s="670" t="s">
        <v>1723</v>
      </c>
      <c r="CS190" s="746">
        <v>0.65</v>
      </c>
      <c r="CT190" s="713" t="s">
        <v>1724</v>
      </c>
      <c r="CU190" s="746">
        <v>0.73</v>
      </c>
      <c r="CV190" s="713" t="s">
        <v>1725</v>
      </c>
      <c r="CW190" s="734">
        <v>0.82</v>
      </c>
      <c r="CX190" s="765" t="s">
        <v>1726</v>
      </c>
      <c r="CY190" s="746">
        <v>0.91</v>
      </c>
      <c r="CZ190" s="765" t="s">
        <v>1727</v>
      </c>
      <c r="DA190" s="734">
        <v>1</v>
      </c>
      <c r="DB190" s="765"/>
      <c r="DC190" s="734"/>
    </row>
    <row r="191" spans="1:107" ht="70.5" customHeight="1">
      <c r="A191" s="483" t="s">
        <v>1728</v>
      </c>
      <c r="B191" s="1043"/>
      <c r="C191" s="1043"/>
      <c r="D191" s="1043"/>
      <c r="E191" s="985"/>
      <c r="F191" s="959"/>
      <c r="G191" s="1048"/>
      <c r="H191" s="1051"/>
      <c r="I191" s="1051"/>
      <c r="J191" s="959"/>
      <c r="K191" s="1006"/>
      <c r="L191" s="1039"/>
      <c r="M191" s="956"/>
      <c r="N191" s="956"/>
      <c r="O191" s="955"/>
      <c r="P191" s="1031"/>
      <c r="Q191" s="37"/>
      <c r="R191" s="37" t="s">
        <v>1695</v>
      </c>
      <c r="S191" s="37" t="s">
        <v>1729</v>
      </c>
      <c r="T191" s="45">
        <v>1</v>
      </c>
      <c r="U191" s="45" t="s">
        <v>1082</v>
      </c>
      <c r="V191" s="484" t="s">
        <v>1197</v>
      </c>
      <c r="W191" s="484" t="s">
        <v>1197</v>
      </c>
      <c r="X191" s="484" t="s">
        <v>1197</v>
      </c>
      <c r="Y191" s="484" t="s">
        <v>1197</v>
      </c>
      <c r="Z191" s="484" t="s">
        <v>1197</v>
      </c>
      <c r="AA191" s="484" t="s">
        <v>1197</v>
      </c>
      <c r="AB191" s="484" t="s">
        <v>1197</v>
      </c>
      <c r="AC191" s="484" t="s">
        <v>1197</v>
      </c>
      <c r="AD191" s="484" t="s">
        <v>1197</v>
      </c>
      <c r="AE191" s="484" t="s">
        <v>1197</v>
      </c>
      <c r="AF191" s="484" t="s">
        <v>1197</v>
      </c>
      <c r="AG191" s="484" t="s">
        <v>1197</v>
      </c>
      <c r="AH191" s="484" t="s">
        <v>1183</v>
      </c>
      <c r="AI191" s="286" t="s">
        <v>47</v>
      </c>
      <c r="AJ191" s="286" t="s">
        <v>47</v>
      </c>
      <c r="AK191" s="286" t="s">
        <v>47</v>
      </c>
      <c r="AL191" s="286" t="s">
        <v>47</v>
      </c>
      <c r="AM191" s="286" t="s">
        <v>47</v>
      </c>
      <c r="AN191" s="286" t="s">
        <v>47</v>
      </c>
      <c r="AO191" s="286" t="s">
        <v>47</v>
      </c>
      <c r="AP191" s="286" t="s">
        <v>47</v>
      </c>
      <c r="AQ191" s="286" t="s">
        <v>47</v>
      </c>
      <c r="AR191" s="286" t="s">
        <v>47</v>
      </c>
      <c r="AS191" s="286" t="s">
        <v>47</v>
      </c>
      <c r="AT191" s="286" t="s">
        <v>47</v>
      </c>
      <c r="AU191" s="286" t="s">
        <v>741</v>
      </c>
      <c r="AV191" s="42" t="s">
        <v>1730</v>
      </c>
      <c r="AW191" s="367" t="s">
        <v>318</v>
      </c>
      <c r="AX191" s="367">
        <v>12</v>
      </c>
      <c r="AY191" s="379" t="s">
        <v>1081</v>
      </c>
      <c r="AZ191" s="484" t="s">
        <v>1183</v>
      </c>
      <c r="BA191" s="484" t="s">
        <v>1183</v>
      </c>
      <c r="BB191" s="484" t="s">
        <v>1183</v>
      </c>
      <c r="BC191" s="484" t="s">
        <v>1183</v>
      </c>
      <c r="BD191" s="484" t="s">
        <v>1183</v>
      </c>
      <c r="BE191" s="484" t="s">
        <v>1183</v>
      </c>
      <c r="BF191" s="484" t="s">
        <v>1183</v>
      </c>
      <c r="BG191" s="484" t="s">
        <v>1183</v>
      </c>
      <c r="BH191" s="484" t="s">
        <v>1183</v>
      </c>
      <c r="BI191" s="484" t="s">
        <v>1183</v>
      </c>
      <c r="BJ191" s="484" t="s">
        <v>1183</v>
      </c>
      <c r="BK191" s="484" t="s">
        <v>1197</v>
      </c>
      <c r="BL191" s="484" t="s">
        <v>1183</v>
      </c>
      <c r="BM191" s="581" t="s">
        <v>62</v>
      </c>
      <c r="BN191" s="286" t="s">
        <v>741</v>
      </c>
      <c r="BO191" s="286" t="s">
        <v>62</v>
      </c>
      <c r="BP191" s="286" t="s">
        <v>62</v>
      </c>
      <c r="BQ191" s="286" t="s">
        <v>62</v>
      </c>
      <c r="BR191" s="286" t="s">
        <v>741</v>
      </c>
      <c r="BS191" s="286" t="s">
        <v>741</v>
      </c>
      <c r="BT191" s="286" t="s">
        <v>741</v>
      </c>
      <c r="BU191" s="286" t="s">
        <v>741</v>
      </c>
      <c r="BV191" s="286" t="s">
        <v>741</v>
      </c>
      <c r="BW191" s="286" t="s">
        <v>741</v>
      </c>
      <c r="BX191" s="286" t="s">
        <v>47</v>
      </c>
      <c r="BY191" s="286" t="s">
        <v>741</v>
      </c>
      <c r="BZ191" s="978"/>
      <c r="CA191" s="1017"/>
      <c r="CB191" s="1037"/>
      <c r="CC191" s="1015"/>
      <c r="CD191" s="733" t="s">
        <v>1731</v>
      </c>
      <c r="CE191" s="734">
        <v>0.08</v>
      </c>
      <c r="CF191" s="747" t="s">
        <v>1732</v>
      </c>
      <c r="CG191" s="734">
        <v>0.17</v>
      </c>
      <c r="CH191" s="713" t="s">
        <v>1733</v>
      </c>
      <c r="CI191" s="386">
        <v>0.25</v>
      </c>
      <c r="CJ191" s="713" t="s">
        <v>1734</v>
      </c>
      <c r="CK191" s="734">
        <v>0.33</v>
      </c>
      <c r="CL191" s="713" t="s">
        <v>1735</v>
      </c>
      <c r="CM191" s="745">
        <v>0.41</v>
      </c>
      <c r="CN191" s="400" t="s">
        <v>1736</v>
      </c>
      <c r="CO191" s="401">
        <v>0.5</v>
      </c>
      <c r="CP191" s="685" t="s">
        <v>1737</v>
      </c>
      <c r="CQ191" s="402">
        <v>0.57999999999999996</v>
      </c>
      <c r="CR191" s="713" t="s">
        <v>1738</v>
      </c>
      <c r="CS191" s="746">
        <v>0.65</v>
      </c>
      <c r="CT191" s="713" t="s">
        <v>1739</v>
      </c>
      <c r="CU191" s="746">
        <v>0.73</v>
      </c>
      <c r="CV191" s="713" t="s">
        <v>1740</v>
      </c>
      <c r="CW191" s="734">
        <v>0.82</v>
      </c>
      <c r="CX191" s="765" t="s">
        <v>1741</v>
      </c>
      <c r="CY191" s="746">
        <v>0.91</v>
      </c>
      <c r="CZ191" s="765" t="s">
        <v>1742</v>
      </c>
      <c r="DA191" s="734">
        <v>1</v>
      </c>
      <c r="DB191" s="765"/>
      <c r="DC191" s="734"/>
    </row>
    <row r="192" spans="1:107" ht="98.25" customHeight="1">
      <c r="A192" s="483" t="s">
        <v>1743</v>
      </c>
      <c r="B192" s="1043"/>
      <c r="C192" s="1043"/>
      <c r="D192" s="1043"/>
      <c r="E192" s="985"/>
      <c r="F192" s="959"/>
      <c r="G192" s="1048"/>
      <c r="H192" s="1051"/>
      <c r="I192" s="1051"/>
      <c r="J192" s="959"/>
      <c r="K192" s="1006"/>
      <c r="L192" s="1039"/>
      <c r="M192" s="956"/>
      <c r="N192" s="956"/>
      <c r="O192" s="955"/>
      <c r="P192" s="1031"/>
      <c r="Q192" s="37"/>
      <c r="R192" s="37" t="s">
        <v>1695</v>
      </c>
      <c r="S192" s="37" t="s">
        <v>1744</v>
      </c>
      <c r="T192" s="45">
        <v>1</v>
      </c>
      <c r="U192" s="45" t="s">
        <v>1082</v>
      </c>
      <c r="V192" s="484" t="s">
        <v>1197</v>
      </c>
      <c r="W192" s="484" t="s">
        <v>1197</v>
      </c>
      <c r="X192" s="484" t="s">
        <v>1197</v>
      </c>
      <c r="Y192" s="484" t="s">
        <v>1197</v>
      </c>
      <c r="Z192" s="484" t="s">
        <v>1197</v>
      </c>
      <c r="AA192" s="484" t="s">
        <v>1197</v>
      </c>
      <c r="AB192" s="484" t="s">
        <v>1197</v>
      </c>
      <c r="AC192" s="484" t="s">
        <v>1197</v>
      </c>
      <c r="AD192" s="484" t="s">
        <v>1197</v>
      </c>
      <c r="AE192" s="484" t="s">
        <v>1197</v>
      </c>
      <c r="AF192" s="484" t="s">
        <v>1197</v>
      </c>
      <c r="AG192" s="484" t="s">
        <v>1197</v>
      </c>
      <c r="AH192" s="484" t="s">
        <v>1183</v>
      </c>
      <c r="AI192" s="286" t="s">
        <v>47</v>
      </c>
      <c r="AJ192" s="286" t="s">
        <v>47</v>
      </c>
      <c r="AK192" s="286" t="s">
        <v>47</v>
      </c>
      <c r="AL192" s="286" t="s">
        <v>47</v>
      </c>
      <c r="AM192" s="286" t="s">
        <v>47</v>
      </c>
      <c r="AN192" s="286" t="s">
        <v>47</v>
      </c>
      <c r="AO192" s="286" t="s">
        <v>47</v>
      </c>
      <c r="AP192" s="286" t="s">
        <v>47</v>
      </c>
      <c r="AQ192" s="286" t="s">
        <v>47</v>
      </c>
      <c r="AR192" s="286" t="s">
        <v>47</v>
      </c>
      <c r="AS192" s="286" t="s">
        <v>47</v>
      </c>
      <c r="AT192" s="286" t="s">
        <v>47</v>
      </c>
      <c r="AU192" s="286" t="s">
        <v>741</v>
      </c>
      <c r="AV192" s="42" t="s">
        <v>1745</v>
      </c>
      <c r="AW192" s="367" t="s">
        <v>318</v>
      </c>
      <c r="AX192" s="367">
        <v>12</v>
      </c>
      <c r="AY192" s="379" t="s">
        <v>1081</v>
      </c>
      <c r="AZ192" s="484" t="s">
        <v>1183</v>
      </c>
      <c r="BA192" s="484" t="s">
        <v>1183</v>
      </c>
      <c r="BB192" s="484" t="s">
        <v>1183</v>
      </c>
      <c r="BC192" s="484" t="s">
        <v>1183</v>
      </c>
      <c r="BD192" s="484" t="s">
        <v>1183</v>
      </c>
      <c r="BE192" s="484" t="s">
        <v>1183</v>
      </c>
      <c r="BF192" s="484" t="s">
        <v>1183</v>
      </c>
      <c r="BG192" s="484" t="s">
        <v>1183</v>
      </c>
      <c r="BH192" s="484" t="s">
        <v>1183</v>
      </c>
      <c r="BI192" s="484" t="s">
        <v>1183</v>
      </c>
      <c r="BJ192" s="484" t="s">
        <v>1183</v>
      </c>
      <c r="BK192" s="484" t="s">
        <v>1197</v>
      </c>
      <c r="BL192" s="484" t="s">
        <v>1183</v>
      </c>
      <c r="BM192" s="581" t="s">
        <v>62</v>
      </c>
      <c r="BN192" s="286" t="s">
        <v>741</v>
      </c>
      <c r="BO192" s="286" t="s">
        <v>62</v>
      </c>
      <c r="BP192" s="286" t="s">
        <v>62</v>
      </c>
      <c r="BQ192" s="286" t="s">
        <v>62</v>
      </c>
      <c r="BR192" s="286" t="s">
        <v>741</v>
      </c>
      <c r="BS192" s="286" t="s">
        <v>741</v>
      </c>
      <c r="BT192" s="286" t="s">
        <v>741</v>
      </c>
      <c r="BU192" s="286" t="s">
        <v>741</v>
      </c>
      <c r="BV192" s="286" t="s">
        <v>741</v>
      </c>
      <c r="BW192" s="286" t="s">
        <v>741</v>
      </c>
      <c r="BX192" s="286" t="s">
        <v>47</v>
      </c>
      <c r="BY192" s="286" t="s">
        <v>741</v>
      </c>
      <c r="BZ192" s="978"/>
      <c r="CA192" s="1017"/>
      <c r="CB192" s="1037"/>
      <c r="CC192" s="1015"/>
      <c r="CD192" s="733" t="s">
        <v>1746</v>
      </c>
      <c r="CE192" s="734">
        <v>0.08</v>
      </c>
      <c r="CF192" s="572" t="s">
        <v>1747</v>
      </c>
      <c r="CG192" s="734">
        <v>0.17</v>
      </c>
      <c r="CH192" s="713" t="s">
        <v>1748</v>
      </c>
      <c r="CI192" s="386">
        <v>0.25</v>
      </c>
      <c r="CJ192" s="713" t="s">
        <v>1749</v>
      </c>
      <c r="CK192" s="734">
        <v>0.33</v>
      </c>
      <c r="CL192" s="713" t="s">
        <v>1750</v>
      </c>
      <c r="CM192" s="745">
        <v>0.41</v>
      </c>
      <c r="CN192" s="400" t="s">
        <v>1751</v>
      </c>
      <c r="CO192" s="401">
        <v>0.5</v>
      </c>
      <c r="CP192" s="685" t="s">
        <v>1752</v>
      </c>
      <c r="CQ192" s="402">
        <v>0.57999999999999996</v>
      </c>
      <c r="CR192" s="713" t="s">
        <v>1753</v>
      </c>
      <c r="CS192" s="746">
        <v>0.65</v>
      </c>
      <c r="CT192" s="713" t="s">
        <v>1754</v>
      </c>
      <c r="CU192" s="746">
        <v>0.73</v>
      </c>
      <c r="CV192" s="713" t="s">
        <v>1755</v>
      </c>
      <c r="CW192" s="734">
        <v>0.82</v>
      </c>
      <c r="CX192" s="765" t="s">
        <v>1756</v>
      </c>
      <c r="CY192" s="746">
        <v>0.91</v>
      </c>
      <c r="CZ192" s="765" t="s">
        <v>1757</v>
      </c>
      <c r="DA192" s="734">
        <v>1</v>
      </c>
      <c r="DB192" s="765"/>
      <c r="DC192" s="734"/>
    </row>
    <row r="193" spans="1:107" ht="77.25" customHeight="1">
      <c r="A193" s="483" t="s">
        <v>1758</v>
      </c>
      <c r="B193" s="1043"/>
      <c r="C193" s="1043"/>
      <c r="D193" s="1043"/>
      <c r="E193" s="985"/>
      <c r="F193" s="959"/>
      <c r="G193" s="1048"/>
      <c r="H193" s="1051"/>
      <c r="I193" s="1051"/>
      <c r="J193" s="959"/>
      <c r="K193" s="1006"/>
      <c r="L193" s="1039"/>
      <c r="M193" s="956"/>
      <c r="N193" s="956" t="s">
        <v>1759</v>
      </c>
      <c r="O193" s="955">
        <v>1</v>
      </c>
      <c r="P193" s="1031" t="s">
        <v>1760</v>
      </c>
      <c r="Q193" s="37"/>
      <c r="R193" s="37" t="s">
        <v>1695</v>
      </c>
      <c r="S193" s="37" t="s">
        <v>1761</v>
      </c>
      <c r="T193" s="45">
        <v>1</v>
      </c>
      <c r="U193" s="45" t="s">
        <v>1082</v>
      </c>
      <c r="V193" s="484" t="s">
        <v>1197</v>
      </c>
      <c r="W193" s="484" t="s">
        <v>1197</v>
      </c>
      <c r="X193" s="484" t="s">
        <v>1197</v>
      </c>
      <c r="Y193" s="484" t="s">
        <v>1197</v>
      </c>
      <c r="Z193" s="484" t="s">
        <v>1197</v>
      </c>
      <c r="AA193" s="484" t="s">
        <v>1197</v>
      </c>
      <c r="AB193" s="484" t="s">
        <v>1197</v>
      </c>
      <c r="AC193" s="484" t="s">
        <v>1197</v>
      </c>
      <c r="AD193" s="484" t="s">
        <v>1197</v>
      </c>
      <c r="AE193" s="484" t="s">
        <v>1197</v>
      </c>
      <c r="AF193" s="484" t="s">
        <v>1197</v>
      </c>
      <c r="AG193" s="484" t="s">
        <v>1197</v>
      </c>
      <c r="AH193" s="484" t="s">
        <v>1183</v>
      </c>
      <c r="AI193" s="286" t="s">
        <v>47</v>
      </c>
      <c r="AJ193" s="286" t="s">
        <v>47</v>
      </c>
      <c r="AK193" s="286" t="s">
        <v>47</v>
      </c>
      <c r="AL193" s="286" t="s">
        <v>47</v>
      </c>
      <c r="AM193" s="286" t="s">
        <v>47</v>
      </c>
      <c r="AN193" s="286" t="s">
        <v>47</v>
      </c>
      <c r="AO193" s="286" t="s">
        <v>47</v>
      </c>
      <c r="AP193" s="286" t="s">
        <v>47</v>
      </c>
      <c r="AQ193" s="286" t="s">
        <v>47</v>
      </c>
      <c r="AR193" s="286" t="s">
        <v>47</v>
      </c>
      <c r="AS193" s="286" t="s">
        <v>47</v>
      </c>
      <c r="AT193" s="286" t="s">
        <v>47</v>
      </c>
      <c r="AU193" s="286" t="s">
        <v>741</v>
      </c>
      <c r="AV193" s="37" t="s">
        <v>1762</v>
      </c>
      <c r="AW193" s="367" t="s">
        <v>318</v>
      </c>
      <c r="AX193" s="367">
        <v>12</v>
      </c>
      <c r="AY193" s="379" t="s">
        <v>1081</v>
      </c>
      <c r="AZ193" s="484" t="s">
        <v>1183</v>
      </c>
      <c r="BA193" s="484" t="s">
        <v>1183</v>
      </c>
      <c r="BB193" s="484" t="s">
        <v>1183</v>
      </c>
      <c r="BC193" s="484" t="s">
        <v>1183</v>
      </c>
      <c r="BD193" s="484" t="s">
        <v>1183</v>
      </c>
      <c r="BE193" s="484" t="s">
        <v>1183</v>
      </c>
      <c r="BF193" s="484" t="s">
        <v>1183</v>
      </c>
      <c r="BG193" s="484" t="s">
        <v>1183</v>
      </c>
      <c r="BH193" s="484" t="s">
        <v>1183</v>
      </c>
      <c r="BI193" s="484" t="s">
        <v>1183</v>
      </c>
      <c r="BJ193" s="484" t="s">
        <v>1183</v>
      </c>
      <c r="BK193" s="484" t="s">
        <v>1197</v>
      </c>
      <c r="BL193" s="484" t="s">
        <v>1183</v>
      </c>
      <c r="BM193" s="581" t="s">
        <v>62</v>
      </c>
      <c r="BN193" s="286" t="s">
        <v>741</v>
      </c>
      <c r="BO193" s="286" t="s">
        <v>62</v>
      </c>
      <c r="BP193" s="286" t="s">
        <v>62</v>
      </c>
      <c r="BQ193" s="286" t="s">
        <v>62</v>
      </c>
      <c r="BR193" s="286" t="s">
        <v>741</v>
      </c>
      <c r="BS193" s="286" t="s">
        <v>741</v>
      </c>
      <c r="BT193" s="286" t="s">
        <v>741</v>
      </c>
      <c r="BU193" s="286" t="s">
        <v>741</v>
      </c>
      <c r="BV193" s="286" t="s">
        <v>741</v>
      </c>
      <c r="BW193" s="286" t="s">
        <v>741</v>
      </c>
      <c r="BX193" s="286" t="s">
        <v>47</v>
      </c>
      <c r="BY193" s="286" t="s">
        <v>741</v>
      </c>
      <c r="BZ193" s="978"/>
      <c r="CA193" s="1017"/>
      <c r="CB193" s="1037"/>
      <c r="CC193" s="1015"/>
      <c r="CD193" s="733" t="s">
        <v>1763</v>
      </c>
      <c r="CE193" s="734">
        <v>0.08</v>
      </c>
      <c r="CF193" s="713" t="s">
        <v>1764</v>
      </c>
      <c r="CG193" s="734">
        <v>0.17</v>
      </c>
      <c r="CH193" s="713" t="s">
        <v>1765</v>
      </c>
      <c r="CI193" s="386">
        <v>0.25</v>
      </c>
      <c r="CJ193" s="713" t="s">
        <v>1766</v>
      </c>
      <c r="CK193" s="734">
        <v>0.33</v>
      </c>
      <c r="CL193" s="713" t="s">
        <v>1767</v>
      </c>
      <c r="CM193" s="745">
        <v>0.41</v>
      </c>
      <c r="CN193" s="682" t="s">
        <v>1768</v>
      </c>
      <c r="CO193" s="401">
        <v>0.5</v>
      </c>
      <c r="CP193" s="685" t="s">
        <v>1769</v>
      </c>
      <c r="CQ193" s="402">
        <v>0.57999999999999996</v>
      </c>
      <c r="CR193" s="713" t="s">
        <v>1770</v>
      </c>
      <c r="CS193" s="746">
        <v>0.65</v>
      </c>
      <c r="CT193" s="713" t="s">
        <v>1771</v>
      </c>
      <c r="CU193" s="746">
        <v>0.73</v>
      </c>
      <c r="CV193" s="713" t="s">
        <v>1772</v>
      </c>
      <c r="CW193" s="734">
        <v>0.82</v>
      </c>
      <c r="CX193" s="765" t="s">
        <v>1773</v>
      </c>
      <c r="CY193" s="746">
        <v>0.91</v>
      </c>
      <c r="CZ193" s="713" t="s">
        <v>1774</v>
      </c>
      <c r="DA193" s="734">
        <v>1</v>
      </c>
      <c r="DB193" s="713"/>
      <c r="DC193" s="734"/>
    </row>
    <row r="194" spans="1:107" ht="75" customHeight="1">
      <c r="A194" s="483" t="s">
        <v>1775</v>
      </c>
      <c r="B194" s="1043"/>
      <c r="C194" s="1043"/>
      <c r="D194" s="1043"/>
      <c r="E194" s="985"/>
      <c r="F194" s="959"/>
      <c r="G194" s="1048"/>
      <c r="H194" s="1051"/>
      <c r="I194" s="1051"/>
      <c r="J194" s="959"/>
      <c r="K194" s="1006"/>
      <c r="L194" s="1039"/>
      <c r="M194" s="956"/>
      <c r="N194" s="956"/>
      <c r="O194" s="955"/>
      <c r="P194" s="1031"/>
      <c r="Q194" s="37"/>
      <c r="R194" s="37" t="s">
        <v>1695</v>
      </c>
      <c r="S194" s="37" t="s">
        <v>1776</v>
      </c>
      <c r="T194" s="45">
        <v>1</v>
      </c>
      <c r="U194" s="45" t="s">
        <v>1082</v>
      </c>
      <c r="V194" s="484" t="s">
        <v>1197</v>
      </c>
      <c r="W194" s="484" t="s">
        <v>1197</v>
      </c>
      <c r="X194" s="484" t="s">
        <v>1197</v>
      </c>
      <c r="Y194" s="484" t="s">
        <v>1197</v>
      </c>
      <c r="Z194" s="484" t="s">
        <v>1197</v>
      </c>
      <c r="AA194" s="484" t="s">
        <v>1197</v>
      </c>
      <c r="AB194" s="484" t="s">
        <v>1197</v>
      </c>
      <c r="AC194" s="484" t="s">
        <v>1197</v>
      </c>
      <c r="AD194" s="484" t="s">
        <v>1197</v>
      </c>
      <c r="AE194" s="484" t="s">
        <v>1197</v>
      </c>
      <c r="AF194" s="484" t="s">
        <v>1197</v>
      </c>
      <c r="AG194" s="484" t="s">
        <v>1197</v>
      </c>
      <c r="AH194" s="484" t="s">
        <v>1183</v>
      </c>
      <c r="AI194" s="286" t="s">
        <v>47</v>
      </c>
      <c r="AJ194" s="286" t="s">
        <v>47</v>
      </c>
      <c r="AK194" s="286" t="s">
        <v>47</v>
      </c>
      <c r="AL194" s="286" t="s">
        <v>47</v>
      </c>
      <c r="AM194" s="286" t="s">
        <v>47</v>
      </c>
      <c r="AN194" s="286" t="s">
        <v>47</v>
      </c>
      <c r="AO194" s="286" t="s">
        <v>47</v>
      </c>
      <c r="AP194" s="286" t="s">
        <v>47</v>
      </c>
      <c r="AQ194" s="286" t="s">
        <v>47</v>
      </c>
      <c r="AR194" s="286" t="s">
        <v>47</v>
      </c>
      <c r="AS194" s="286" t="s">
        <v>47</v>
      </c>
      <c r="AT194" s="286" t="s">
        <v>47</v>
      </c>
      <c r="AU194" s="286" t="s">
        <v>741</v>
      </c>
      <c r="AV194" s="37" t="s">
        <v>1777</v>
      </c>
      <c r="AW194" s="367" t="s">
        <v>318</v>
      </c>
      <c r="AX194" s="367">
        <v>12</v>
      </c>
      <c r="AY194" s="379" t="s">
        <v>1081</v>
      </c>
      <c r="AZ194" s="484" t="s">
        <v>1183</v>
      </c>
      <c r="BA194" s="484" t="s">
        <v>1183</v>
      </c>
      <c r="BB194" s="484" t="s">
        <v>1183</v>
      </c>
      <c r="BC194" s="484" t="s">
        <v>1183</v>
      </c>
      <c r="BD194" s="484" t="s">
        <v>1183</v>
      </c>
      <c r="BE194" s="484" t="s">
        <v>1183</v>
      </c>
      <c r="BF194" s="484" t="s">
        <v>1183</v>
      </c>
      <c r="BG194" s="484" t="s">
        <v>1183</v>
      </c>
      <c r="BH194" s="484" t="s">
        <v>1183</v>
      </c>
      <c r="BI194" s="484" t="s">
        <v>1183</v>
      </c>
      <c r="BJ194" s="484" t="s">
        <v>1183</v>
      </c>
      <c r="BK194" s="484" t="s">
        <v>1197</v>
      </c>
      <c r="BL194" s="484" t="s">
        <v>1183</v>
      </c>
      <c r="BM194" s="581" t="s">
        <v>62</v>
      </c>
      <c r="BN194" s="286" t="s">
        <v>741</v>
      </c>
      <c r="BO194" s="286" t="s">
        <v>62</v>
      </c>
      <c r="BP194" s="286" t="s">
        <v>62</v>
      </c>
      <c r="BQ194" s="286" t="s">
        <v>62</v>
      </c>
      <c r="BR194" s="286" t="s">
        <v>741</v>
      </c>
      <c r="BS194" s="286" t="s">
        <v>741</v>
      </c>
      <c r="BT194" s="286" t="s">
        <v>741</v>
      </c>
      <c r="BU194" s="286" t="s">
        <v>741</v>
      </c>
      <c r="BV194" s="286" t="s">
        <v>741</v>
      </c>
      <c r="BW194" s="286" t="s">
        <v>741</v>
      </c>
      <c r="BX194" s="286" t="s">
        <v>47</v>
      </c>
      <c r="BY194" s="286" t="s">
        <v>741</v>
      </c>
      <c r="BZ194" s="978"/>
      <c r="CA194" s="1017"/>
      <c r="CB194" s="1037"/>
      <c r="CC194" s="1015"/>
      <c r="CD194" s="733" t="s">
        <v>1778</v>
      </c>
      <c r="CE194" s="734">
        <v>0.08</v>
      </c>
      <c r="CF194" s="385" t="s">
        <v>1779</v>
      </c>
      <c r="CG194" s="734">
        <v>0.17</v>
      </c>
      <c r="CH194" s="385" t="s">
        <v>1780</v>
      </c>
      <c r="CI194" s="386">
        <v>0.25</v>
      </c>
      <c r="CJ194" s="385" t="s">
        <v>1781</v>
      </c>
      <c r="CK194" s="734">
        <v>0.33</v>
      </c>
      <c r="CL194" s="385" t="s">
        <v>1782</v>
      </c>
      <c r="CM194" s="745">
        <v>0.41</v>
      </c>
      <c r="CN194" s="674" t="s">
        <v>1783</v>
      </c>
      <c r="CO194" s="401">
        <v>0.5</v>
      </c>
      <c r="CP194" s="685" t="s">
        <v>1784</v>
      </c>
      <c r="CQ194" s="402">
        <v>0.57999999999999996</v>
      </c>
      <c r="CR194" s="713" t="s">
        <v>1785</v>
      </c>
      <c r="CS194" s="746">
        <v>0.65</v>
      </c>
      <c r="CT194" s="713" t="s">
        <v>1786</v>
      </c>
      <c r="CU194" s="746">
        <v>0.73</v>
      </c>
      <c r="CV194" s="713" t="s">
        <v>1787</v>
      </c>
      <c r="CW194" s="734">
        <v>0.82</v>
      </c>
      <c r="CX194" s="713" t="s">
        <v>1788</v>
      </c>
      <c r="CY194" s="746">
        <v>0.91</v>
      </c>
      <c r="CZ194" s="713" t="s">
        <v>1789</v>
      </c>
      <c r="DA194" s="734">
        <v>1</v>
      </c>
      <c r="DB194" s="713"/>
      <c r="DC194" s="734"/>
    </row>
    <row r="195" spans="1:107" ht="78" customHeight="1">
      <c r="A195" s="483" t="s">
        <v>1790</v>
      </c>
      <c r="B195" s="1043"/>
      <c r="C195" s="1043"/>
      <c r="D195" s="1043"/>
      <c r="E195" s="985"/>
      <c r="F195" s="959"/>
      <c r="G195" s="1048"/>
      <c r="H195" s="1051"/>
      <c r="I195" s="1051"/>
      <c r="J195" s="959"/>
      <c r="K195" s="1006"/>
      <c r="L195" s="1039"/>
      <c r="M195" s="956"/>
      <c r="N195" s="956"/>
      <c r="O195" s="955"/>
      <c r="P195" s="1031"/>
      <c r="Q195" s="37"/>
      <c r="R195" s="37" t="s">
        <v>1695</v>
      </c>
      <c r="S195" s="37" t="s">
        <v>1791</v>
      </c>
      <c r="T195" s="45">
        <v>1</v>
      </c>
      <c r="U195" s="45" t="s">
        <v>1082</v>
      </c>
      <c r="V195" s="484" t="s">
        <v>1197</v>
      </c>
      <c r="W195" s="484" t="s">
        <v>1197</v>
      </c>
      <c r="X195" s="484" t="s">
        <v>1197</v>
      </c>
      <c r="Y195" s="484" t="s">
        <v>1197</v>
      </c>
      <c r="Z195" s="484" t="s">
        <v>1197</v>
      </c>
      <c r="AA195" s="484" t="s">
        <v>1197</v>
      </c>
      <c r="AB195" s="484" t="s">
        <v>1197</v>
      </c>
      <c r="AC195" s="484" t="s">
        <v>1197</v>
      </c>
      <c r="AD195" s="484" t="s">
        <v>1197</v>
      </c>
      <c r="AE195" s="484" t="s">
        <v>1197</v>
      </c>
      <c r="AF195" s="484" t="s">
        <v>1197</v>
      </c>
      <c r="AG195" s="484" t="s">
        <v>1197</v>
      </c>
      <c r="AH195" s="484" t="s">
        <v>1183</v>
      </c>
      <c r="AI195" s="286" t="s">
        <v>47</v>
      </c>
      <c r="AJ195" s="286" t="s">
        <v>47</v>
      </c>
      <c r="AK195" s="286" t="s">
        <v>47</v>
      </c>
      <c r="AL195" s="286" t="s">
        <v>47</v>
      </c>
      <c r="AM195" s="286" t="s">
        <v>47</v>
      </c>
      <c r="AN195" s="286" t="s">
        <v>47</v>
      </c>
      <c r="AO195" s="286" t="s">
        <v>47</v>
      </c>
      <c r="AP195" s="286" t="s">
        <v>47</v>
      </c>
      <c r="AQ195" s="286" t="s">
        <v>47</v>
      </c>
      <c r="AR195" s="286" t="s">
        <v>47</v>
      </c>
      <c r="AS195" s="286" t="s">
        <v>47</v>
      </c>
      <c r="AT195" s="286" t="s">
        <v>47</v>
      </c>
      <c r="AU195" s="286" t="s">
        <v>741</v>
      </c>
      <c r="AV195" s="37" t="s">
        <v>1792</v>
      </c>
      <c r="AW195" s="367" t="s">
        <v>318</v>
      </c>
      <c r="AX195" s="367">
        <v>12</v>
      </c>
      <c r="AY195" s="379" t="s">
        <v>1081</v>
      </c>
      <c r="AZ195" s="484" t="s">
        <v>1183</v>
      </c>
      <c r="BA195" s="484" t="s">
        <v>1183</v>
      </c>
      <c r="BB195" s="484" t="s">
        <v>1183</v>
      </c>
      <c r="BC195" s="484" t="s">
        <v>1183</v>
      </c>
      <c r="BD195" s="484" t="s">
        <v>1183</v>
      </c>
      <c r="BE195" s="484" t="s">
        <v>1183</v>
      </c>
      <c r="BF195" s="484" t="s">
        <v>1183</v>
      </c>
      <c r="BG195" s="484" t="s">
        <v>1183</v>
      </c>
      <c r="BH195" s="484" t="s">
        <v>1183</v>
      </c>
      <c r="BI195" s="484" t="s">
        <v>1183</v>
      </c>
      <c r="BJ195" s="484" t="s">
        <v>1183</v>
      </c>
      <c r="BK195" s="484" t="s">
        <v>1197</v>
      </c>
      <c r="BL195" s="484" t="s">
        <v>1183</v>
      </c>
      <c r="BM195" s="581" t="s">
        <v>62</v>
      </c>
      <c r="BN195" s="286" t="s">
        <v>741</v>
      </c>
      <c r="BO195" s="286" t="s">
        <v>62</v>
      </c>
      <c r="BP195" s="286" t="s">
        <v>62</v>
      </c>
      <c r="BQ195" s="286" t="s">
        <v>62</v>
      </c>
      <c r="BR195" s="286" t="s">
        <v>741</v>
      </c>
      <c r="BS195" s="286" t="s">
        <v>741</v>
      </c>
      <c r="BT195" s="286" t="s">
        <v>741</v>
      </c>
      <c r="BU195" s="286" t="s">
        <v>741</v>
      </c>
      <c r="BV195" s="286" t="s">
        <v>741</v>
      </c>
      <c r="BW195" s="286" t="s">
        <v>741</v>
      </c>
      <c r="BX195" s="286" t="s">
        <v>47</v>
      </c>
      <c r="BY195" s="286" t="s">
        <v>741</v>
      </c>
      <c r="BZ195" s="978"/>
      <c r="CA195" s="1017"/>
      <c r="CB195" s="1037"/>
      <c r="CC195" s="1015"/>
      <c r="CD195" s="733" t="s">
        <v>1793</v>
      </c>
      <c r="CE195" s="734">
        <v>0.08</v>
      </c>
      <c r="CF195" s="713" t="s">
        <v>1794</v>
      </c>
      <c r="CG195" s="734">
        <v>0.17</v>
      </c>
      <c r="CH195" s="713" t="s">
        <v>1795</v>
      </c>
      <c r="CI195" s="386">
        <v>0.25</v>
      </c>
      <c r="CJ195" s="713" t="s">
        <v>1796</v>
      </c>
      <c r="CK195" s="734">
        <v>0.33</v>
      </c>
      <c r="CL195" s="713" t="s">
        <v>1797</v>
      </c>
      <c r="CM195" s="745">
        <v>0.41</v>
      </c>
      <c r="CN195" s="651" t="s">
        <v>1798</v>
      </c>
      <c r="CO195" s="401">
        <v>0.5</v>
      </c>
      <c r="CP195" s="685" t="s">
        <v>1799</v>
      </c>
      <c r="CQ195" s="402">
        <v>0.57999999999999996</v>
      </c>
      <c r="CR195" s="713" t="s">
        <v>1800</v>
      </c>
      <c r="CS195" s="746">
        <v>0.65</v>
      </c>
      <c r="CT195" s="713" t="s">
        <v>1801</v>
      </c>
      <c r="CU195" s="746">
        <v>0.73</v>
      </c>
      <c r="CV195" s="713" t="s">
        <v>1802</v>
      </c>
      <c r="CW195" s="734">
        <v>0.82</v>
      </c>
      <c r="CX195" s="765" t="s">
        <v>1803</v>
      </c>
      <c r="CY195" s="746">
        <v>0.91</v>
      </c>
      <c r="CZ195" s="765" t="s">
        <v>1804</v>
      </c>
      <c r="DA195" s="734">
        <v>1</v>
      </c>
      <c r="DB195" s="765"/>
      <c r="DC195" s="734"/>
    </row>
    <row r="196" spans="1:107" ht="150" customHeight="1">
      <c r="A196" s="483" t="s">
        <v>1805</v>
      </c>
      <c r="B196" s="1043"/>
      <c r="C196" s="1043"/>
      <c r="D196" s="1043"/>
      <c r="E196" s="985"/>
      <c r="F196" s="959"/>
      <c r="G196" s="1048"/>
      <c r="H196" s="1051"/>
      <c r="I196" s="1051"/>
      <c r="J196" s="959"/>
      <c r="K196" s="1006"/>
      <c r="L196" s="1039"/>
      <c r="M196" s="956"/>
      <c r="N196" s="37" t="s">
        <v>1806</v>
      </c>
      <c r="O196" s="411">
        <v>1</v>
      </c>
      <c r="P196" s="622" t="s">
        <v>1807</v>
      </c>
      <c r="Q196" s="37"/>
      <c r="R196" s="37" t="s">
        <v>1695</v>
      </c>
      <c r="S196" s="37" t="s">
        <v>1808</v>
      </c>
      <c r="T196" s="45">
        <v>1</v>
      </c>
      <c r="U196" s="45" t="s">
        <v>1082</v>
      </c>
      <c r="V196" s="484" t="s">
        <v>1197</v>
      </c>
      <c r="W196" s="484" t="s">
        <v>1197</v>
      </c>
      <c r="X196" s="484" t="s">
        <v>1197</v>
      </c>
      <c r="Y196" s="484" t="s">
        <v>1197</v>
      </c>
      <c r="Z196" s="484" t="s">
        <v>1197</v>
      </c>
      <c r="AA196" s="484" t="s">
        <v>1197</v>
      </c>
      <c r="AB196" s="484" t="s">
        <v>1197</v>
      </c>
      <c r="AC196" s="484" t="s">
        <v>1197</v>
      </c>
      <c r="AD196" s="484" t="s">
        <v>1197</v>
      </c>
      <c r="AE196" s="484" t="s">
        <v>1197</v>
      </c>
      <c r="AF196" s="484" t="s">
        <v>1197</v>
      </c>
      <c r="AG196" s="484" t="s">
        <v>1197</v>
      </c>
      <c r="AH196" s="484" t="s">
        <v>1183</v>
      </c>
      <c r="AI196" s="286" t="s">
        <v>47</v>
      </c>
      <c r="AJ196" s="286" t="s">
        <v>47</v>
      </c>
      <c r="AK196" s="286" t="s">
        <v>47</v>
      </c>
      <c r="AL196" s="286" t="s">
        <v>47</v>
      </c>
      <c r="AM196" s="286" t="s">
        <v>47</v>
      </c>
      <c r="AN196" s="286" t="s">
        <v>47</v>
      </c>
      <c r="AO196" s="286" t="s">
        <v>47</v>
      </c>
      <c r="AP196" s="286" t="s">
        <v>47</v>
      </c>
      <c r="AQ196" s="286" t="s">
        <v>47</v>
      </c>
      <c r="AR196" s="286" t="s">
        <v>47</v>
      </c>
      <c r="AS196" s="286" t="s">
        <v>47</v>
      </c>
      <c r="AT196" s="286" t="s">
        <v>47</v>
      </c>
      <c r="AU196" s="286" t="s">
        <v>741</v>
      </c>
      <c r="AV196" s="37" t="s">
        <v>1809</v>
      </c>
      <c r="AW196" s="367" t="s">
        <v>318</v>
      </c>
      <c r="AX196" s="367">
        <v>12</v>
      </c>
      <c r="AY196" s="379" t="s">
        <v>1081</v>
      </c>
      <c r="AZ196" s="484" t="s">
        <v>1183</v>
      </c>
      <c r="BA196" s="484" t="s">
        <v>1183</v>
      </c>
      <c r="BB196" s="484" t="s">
        <v>1183</v>
      </c>
      <c r="BC196" s="484" t="s">
        <v>1183</v>
      </c>
      <c r="BD196" s="484" t="s">
        <v>1183</v>
      </c>
      <c r="BE196" s="484" t="s">
        <v>1183</v>
      </c>
      <c r="BF196" s="484" t="s">
        <v>1183</v>
      </c>
      <c r="BG196" s="484" t="s">
        <v>1183</v>
      </c>
      <c r="BH196" s="484" t="s">
        <v>1183</v>
      </c>
      <c r="BI196" s="484" t="s">
        <v>1183</v>
      </c>
      <c r="BJ196" s="484" t="s">
        <v>1183</v>
      </c>
      <c r="BK196" s="484" t="s">
        <v>1197</v>
      </c>
      <c r="BL196" s="484" t="s">
        <v>1183</v>
      </c>
      <c r="BM196" s="581" t="s">
        <v>62</v>
      </c>
      <c r="BN196" s="286" t="s">
        <v>741</v>
      </c>
      <c r="BO196" s="286" t="s">
        <v>62</v>
      </c>
      <c r="BP196" s="286" t="s">
        <v>62</v>
      </c>
      <c r="BQ196" s="286" t="s">
        <v>62</v>
      </c>
      <c r="BR196" s="286" t="s">
        <v>741</v>
      </c>
      <c r="BS196" s="286" t="s">
        <v>741</v>
      </c>
      <c r="BT196" s="286" t="s">
        <v>741</v>
      </c>
      <c r="BU196" s="286" t="s">
        <v>741</v>
      </c>
      <c r="BV196" s="286" t="s">
        <v>741</v>
      </c>
      <c r="BW196" s="286" t="s">
        <v>741</v>
      </c>
      <c r="BX196" s="286" t="s">
        <v>47</v>
      </c>
      <c r="BY196" s="286" t="s">
        <v>741</v>
      </c>
      <c r="BZ196" s="978"/>
      <c r="CA196" s="1017"/>
      <c r="CB196" s="1037"/>
      <c r="CC196" s="1015"/>
      <c r="CD196" s="733" t="s">
        <v>1810</v>
      </c>
      <c r="CE196" s="734">
        <v>0.08</v>
      </c>
      <c r="CF196" s="713" t="s">
        <v>1811</v>
      </c>
      <c r="CG196" s="734">
        <v>0.17</v>
      </c>
      <c r="CH196" s="713" t="s">
        <v>1812</v>
      </c>
      <c r="CI196" s="386">
        <v>0.25</v>
      </c>
      <c r="CJ196" s="713" t="s">
        <v>1813</v>
      </c>
      <c r="CK196" s="734">
        <v>0.33</v>
      </c>
      <c r="CL196" s="733" t="s">
        <v>1814</v>
      </c>
      <c r="CM196" s="745">
        <v>0.41</v>
      </c>
      <c r="CN196" s="683" t="s">
        <v>1815</v>
      </c>
      <c r="CO196" s="401">
        <v>0.5</v>
      </c>
      <c r="CP196" s="685" t="s">
        <v>1816</v>
      </c>
      <c r="CQ196" s="402">
        <v>0.57999999999999996</v>
      </c>
      <c r="CR196" s="713" t="s">
        <v>1817</v>
      </c>
      <c r="CS196" s="746">
        <v>0.65</v>
      </c>
      <c r="CT196" s="713" t="s">
        <v>1818</v>
      </c>
      <c r="CU196" s="746">
        <v>0.73</v>
      </c>
      <c r="CV196" s="713" t="s">
        <v>1819</v>
      </c>
      <c r="CW196" s="734">
        <v>0.82</v>
      </c>
      <c r="CX196" s="765" t="s">
        <v>1820</v>
      </c>
      <c r="CY196" s="746">
        <v>0.91</v>
      </c>
      <c r="CZ196" s="765" t="s">
        <v>1821</v>
      </c>
      <c r="DA196" s="734">
        <v>1</v>
      </c>
      <c r="DB196" s="765"/>
      <c r="DC196" s="734"/>
    </row>
    <row r="197" spans="1:107" ht="18.75" customHeight="1">
      <c r="A197" s="485"/>
      <c r="B197" s="1043"/>
      <c r="C197" s="1043"/>
      <c r="D197" s="1043"/>
      <c r="E197" s="985"/>
      <c r="F197" s="959"/>
      <c r="G197" s="359"/>
      <c r="H197" s="357"/>
      <c r="I197" s="486"/>
      <c r="J197" s="748"/>
      <c r="K197" s="748"/>
      <c r="L197" s="749"/>
      <c r="M197" s="748"/>
      <c r="N197" s="397"/>
      <c r="O197" s="397"/>
      <c r="P197" s="748"/>
      <c r="Q197" s="748"/>
      <c r="R197" s="361" t="s">
        <v>1822</v>
      </c>
      <c r="S197" s="389" t="s">
        <v>1823</v>
      </c>
      <c r="T197" s="487"/>
      <c r="U197" s="470"/>
      <c r="V197" s="748"/>
      <c r="W197" s="748"/>
      <c r="X197" s="748"/>
      <c r="Y197" s="748"/>
      <c r="Z197" s="748"/>
      <c r="AA197" s="748"/>
      <c r="AB197" s="748"/>
      <c r="AC197" s="748"/>
      <c r="AD197" s="748"/>
      <c r="AE197" s="748"/>
      <c r="AF197" s="748"/>
      <c r="AG197" s="748"/>
      <c r="AH197" s="748"/>
      <c r="AI197" s="748"/>
      <c r="AJ197" s="748"/>
      <c r="AK197" s="748"/>
      <c r="AL197" s="748"/>
      <c r="AM197" s="748"/>
      <c r="AN197" s="488"/>
      <c r="AO197" s="748"/>
      <c r="AP197" s="748"/>
      <c r="AQ197" s="748"/>
      <c r="AR197" s="748"/>
      <c r="AS197" s="748"/>
      <c r="AT197" s="748"/>
      <c r="AU197" s="748"/>
      <c r="AV197" s="489"/>
      <c r="AW197" s="490"/>
      <c r="AX197" s="490"/>
      <c r="AY197" s="491"/>
      <c r="AZ197" s="748"/>
      <c r="BA197" s="748"/>
      <c r="BB197" s="748"/>
      <c r="BC197" s="748"/>
      <c r="BD197" s="748"/>
      <c r="BE197" s="748"/>
      <c r="BF197" s="748"/>
      <c r="BG197" s="748"/>
      <c r="BH197" s="748"/>
      <c r="BI197" s="748"/>
      <c r="BJ197" s="748"/>
      <c r="BK197" s="748"/>
      <c r="BL197" s="748"/>
      <c r="BM197" s="748"/>
      <c r="BN197" s="748"/>
      <c r="BO197" s="748"/>
      <c r="BP197" s="748"/>
      <c r="BQ197" s="748"/>
      <c r="BR197" s="488"/>
      <c r="BS197" s="748"/>
      <c r="BT197" s="748"/>
      <c r="BU197" s="748"/>
      <c r="BV197" s="748"/>
      <c r="BW197" s="748"/>
      <c r="BX197" s="748"/>
      <c r="BY197" s="748"/>
      <c r="BZ197" s="492"/>
      <c r="CA197" s="493"/>
      <c r="CB197" s="493"/>
      <c r="CC197" s="490"/>
      <c r="CD197" s="750"/>
      <c r="CE197" s="751"/>
      <c r="CF197" s="749"/>
      <c r="CG197" s="752"/>
      <c r="CH197" s="749"/>
      <c r="CI197" s="397"/>
      <c r="CJ197" s="749"/>
      <c r="CK197" s="748"/>
      <c r="CL197" s="753"/>
      <c r="CM197" s="749"/>
      <c r="CN197" s="660"/>
      <c r="CO197" s="754"/>
      <c r="CP197" s="754"/>
      <c r="CQ197" s="748"/>
      <c r="CR197" s="753"/>
      <c r="CS197" s="754"/>
      <c r="CT197" s="753"/>
      <c r="CU197" s="754"/>
      <c r="CV197" s="753"/>
      <c r="CW197" s="748"/>
      <c r="CX197" s="754"/>
      <c r="CY197" s="754"/>
      <c r="CZ197" s="753"/>
      <c r="DA197" s="748"/>
      <c r="DB197" s="753"/>
      <c r="DC197" s="748"/>
    </row>
    <row r="198" spans="1:107" ht="84" customHeight="1">
      <c r="A198" s="494" t="s">
        <v>1824</v>
      </c>
      <c r="B198" s="1043"/>
      <c r="C198" s="1043"/>
      <c r="D198" s="1043"/>
      <c r="E198" s="985"/>
      <c r="F198" s="959"/>
      <c r="G198" s="1046" t="s">
        <v>954</v>
      </c>
      <c r="H198" s="959" t="s">
        <v>958</v>
      </c>
      <c r="I198" s="960" t="s">
        <v>612</v>
      </c>
      <c r="J198" s="960" t="s">
        <v>1000</v>
      </c>
      <c r="K198" s="960" t="s">
        <v>1016</v>
      </c>
      <c r="L198" s="978" t="s">
        <v>1825</v>
      </c>
      <c r="M198" s="959" t="s">
        <v>906</v>
      </c>
      <c r="N198" s="977" t="s">
        <v>926</v>
      </c>
      <c r="O198" s="958">
        <v>1</v>
      </c>
      <c r="P198" s="623" t="s">
        <v>1826</v>
      </c>
      <c r="Q198" s="340"/>
      <c r="R198" s="342" t="s">
        <v>1822</v>
      </c>
      <c r="S198" s="285" t="s">
        <v>1827</v>
      </c>
      <c r="T198" s="633">
        <v>0.15</v>
      </c>
      <c r="U198" s="14" t="s">
        <v>1828</v>
      </c>
      <c r="V198" s="484" t="s">
        <v>1197</v>
      </c>
      <c r="W198" s="484" t="s">
        <v>1183</v>
      </c>
      <c r="X198" s="484" t="s">
        <v>1183</v>
      </c>
      <c r="Y198" s="484" t="s">
        <v>1183</v>
      </c>
      <c r="Z198" s="484" t="s">
        <v>1197</v>
      </c>
      <c r="AA198" s="484" t="s">
        <v>1183</v>
      </c>
      <c r="AB198" s="484" t="s">
        <v>1183</v>
      </c>
      <c r="AC198" s="484" t="s">
        <v>1183</v>
      </c>
      <c r="AD198" s="484" t="s">
        <v>1197</v>
      </c>
      <c r="AE198" s="484" t="s">
        <v>1183</v>
      </c>
      <c r="AF198" s="484" t="s">
        <v>1183</v>
      </c>
      <c r="AG198" s="484" t="s">
        <v>1183</v>
      </c>
      <c r="AH198" s="484" t="s">
        <v>1183</v>
      </c>
      <c r="AI198" s="496" t="s">
        <v>47</v>
      </c>
      <c r="AJ198" s="496" t="s">
        <v>741</v>
      </c>
      <c r="AK198" s="496" t="s">
        <v>62</v>
      </c>
      <c r="AL198" s="496" t="s">
        <v>62</v>
      </c>
      <c r="AM198" s="496" t="s">
        <v>47</v>
      </c>
      <c r="AN198" s="496" t="s">
        <v>741</v>
      </c>
      <c r="AO198" s="496" t="s">
        <v>741</v>
      </c>
      <c r="AP198" s="496" t="s">
        <v>741</v>
      </c>
      <c r="AQ198" s="496" t="s">
        <v>47</v>
      </c>
      <c r="AR198" s="496" t="s">
        <v>1198</v>
      </c>
      <c r="AS198" s="496" t="s">
        <v>1198</v>
      </c>
      <c r="AT198" s="496" t="s">
        <v>1198</v>
      </c>
      <c r="AU198" s="496" t="s">
        <v>1198</v>
      </c>
      <c r="AV198" s="42" t="s">
        <v>1829</v>
      </c>
      <c r="AW198" s="341" t="s">
        <v>318</v>
      </c>
      <c r="AX198" s="298">
        <v>3</v>
      </c>
      <c r="AY198" s="379" t="s">
        <v>1078</v>
      </c>
      <c r="AZ198" s="484" t="s">
        <v>1183</v>
      </c>
      <c r="BA198" s="484" t="s">
        <v>1183</v>
      </c>
      <c r="BB198" s="484" t="s">
        <v>1183</v>
      </c>
      <c r="BC198" s="484" t="s">
        <v>1183</v>
      </c>
      <c r="BD198" s="484" t="s">
        <v>1183</v>
      </c>
      <c r="BE198" s="484" t="s">
        <v>1183</v>
      </c>
      <c r="BF198" s="484" t="s">
        <v>1183</v>
      </c>
      <c r="BG198" s="484" t="s">
        <v>1183</v>
      </c>
      <c r="BH198" s="484" t="s">
        <v>1197</v>
      </c>
      <c r="BI198" s="484" t="s">
        <v>1183</v>
      </c>
      <c r="BJ198" s="484" t="s">
        <v>1183</v>
      </c>
      <c r="BK198" s="484" t="s">
        <v>1183</v>
      </c>
      <c r="BL198" s="484" t="s">
        <v>1183</v>
      </c>
      <c r="BM198" s="297" t="s">
        <v>62</v>
      </c>
      <c r="BN198" s="496" t="s">
        <v>741</v>
      </c>
      <c r="BO198" s="496" t="s">
        <v>62</v>
      </c>
      <c r="BP198" s="496" t="s">
        <v>62</v>
      </c>
      <c r="BQ198" s="496" t="s">
        <v>62</v>
      </c>
      <c r="BR198" s="496" t="s">
        <v>741</v>
      </c>
      <c r="BS198" s="496" t="s">
        <v>741</v>
      </c>
      <c r="BT198" s="496" t="s">
        <v>741</v>
      </c>
      <c r="BU198" s="496" t="s">
        <v>47</v>
      </c>
      <c r="BV198" s="496" t="s">
        <v>1198</v>
      </c>
      <c r="BW198" s="496" t="s">
        <v>1198</v>
      </c>
      <c r="BX198" s="496" t="s">
        <v>1198</v>
      </c>
      <c r="BY198" s="496" t="s">
        <v>1198</v>
      </c>
      <c r="BZ198" s="978" t="s">
        <v>1172</v>
      </c>
      <c r="CA198" s="1017">
        <v>15450000</v>
      </c>
      <c r="CB198" s="1038"/>
      <c r="CC198" s="978" t="s">
        <v>1067</v>
      </c>
      <c r="CD198" s="733" t="s">
        <v>1830</v>
      </c>
      <c r="CE198" s="734">
        <v>0.33</v>
      </c>
      <c r="CF198" s="747" t="s">
        <v>1831</v>
      </c>
      <c r="CG198" s="386">
        <v>0.33</v>
      </c>
      <c r="CH198" s="713" t="s">
        <v>1832</v>
      </c>
      <c r="CI198" s="386">
        <v>0.33</v>
      </c>
      <c r="CJ198" s="713" t="s">
        <v>1833</v>
      </c>
      <c r="CK198" s="734">
        <v>0.33</v>
      </c>
      <c r="CL198" s="713" t="s">
        <v>1834</v>
      </c>
      <c r="CM198" s="745">
        <v>0.67</v>
      </c>
      <c r="CN198" s="670" t="s">
        <v>1835</v>
      </c>
      <c r="CO198" s="401">
        <v>0.67</v>
      </c>
      <c r="CP198" s="685" t="s">
        <v>1836</v>
      </c>
      <c r="CQ198" s="402">
        <v>0.67</v>
      </c>
      <c r="CR198" s="713" t="s">
        <v>1837</v>
      </c>
      <c r="CS198" s="402">
        <v>0.67</v>
      </c>
      <c r="CT198" s="713" t="s">
        <v>1838</v>
      </c>
      <c r="CU198" s="402">
        <v>1</v>
      </c>
      <c r="CV198" s="713" t="s">
        <v>56</v>
      </c>
      <c r="CW198" s="734">
        <v>1</v>
      </c>
      <c r="CX198" s="765" t="s">
        <v>56</v>
      </c>
      <c r="CY198" s="746">
        <v>1</v>
      </c>
      <c r="CZ198" s="765" t="s">
        <v>56</v>
      </c>
      <c r="DA198" s="734">
        <v>1</v>
      </c>
      <c r="DB198" s="765"/>
      <c r="DC198" s="734"/>
    </row>
    <row r="199" spans="1:107" ht="86.25" customHeight="1">
      <c r="A199" s="494" t="s">
        <v>1839</v>
      </c>
      <c r="B199" s="1043"/>
      <c r="C199" s="1043"/>
      <c r="D199" s="1043"/>
      <c r="E199" s="985"/>
      <c r="F199" s="959"/>
      <c r="G199" s="1046"/>
      <c r="H199" s="959"/>
      <c r="I199" s="960"/>
      <c r="J199" s="960"/>
      <c r="K199" s="960"/>
      <c r="L199" s="978"/>
      <c r="M199" s="959"/>
      <c r="N199" s="977"/>
      <c r="O199" s="958"/>
      <c r="P199" s="409" t="s">
        <v>1826</v>
      </c>
      <c r="Q199" s="340"/>
      <c r="R199" s="342" t="s">
        <v>1822</v>
      </c>
      <c r="S199" s="285" t="s">
        <v>1840</v>
      </c>
      <c r="T199" s="633">
        <v>0.15</v>
      </c>
      <c r="U199" s="14" t="s">
        <v>1841</v>
      </c>
      <c r="V199" s="484" t="s">
        <v>1183</v>
      </c>
      <c r="W199" s="484" t="s">
        <v>1183</v>
      </c>
      <c r="X199" s="497" t="s">
        <v>1197</v>
      </c>
      <c r="Y199" s="484" t="s">
        <v>1183</v>
      </c>
      <c r="Z199" s="484" t="s">
        <v>1183</v>
      </c>
      <c r="AA199" s="484" t="s">
        <v>1183</v>
      </c>
      <c r="AB199" s="484" t="s">
        <v>1183</v>
      </c>
      <c r="AC199" s="484" t="s">
        <v>1197</v>
      </c>
      <c r="AD199" s="484" t="s">
        <v>1183</v>
      </c>
      <c r="AE199" s="484" t="s">
        <v>1183</v>
      </c>
      <c r="AF199" s="484" t="s">
        <v>1183</v>
      </c>
      <c r="AG199" s="484" t="s">
        <v>1183</v>
      </c>
      <c r="AH199" s="484" t="s">
        <v>1183</v>
      </c>
      <c r="AI199" s="496" t="s">
        <v>741</v>
      </c>
      <c r="AJ199" s="496" t="s">
        <v>62</v>
      </c>
      <c r="AK199" s="496" t="s">
        <v>47</v>
      </c>
      <c r="AL199" s="496" t="s">
        <v>62</v>
      </c>
      <c r="AM199" s="496" t="s">
        <v>741</v>
      </c>
      <c r="AN199" s="496" t="s">
        <v>741</v>
      </c>
      <c r="AO199" s="496" t="s">
        <v>741</v>
      </c>
      <c r="AP199" s="496" t="s">
        <v>47</v>
      </c>
      <c r="AQ199" s="496" t="s">
        <v>1198</v>
      </c>
      <c r="AR199" s="496" t="s">
        <v>1198</v>
      </c>
      <c r="AS199" s="496" t="s">
        <v>1198</v>
      </c>
      <c r="AT199" s="496" t="s">
        <v>1198</v>
      </c>
      <c r="AU199" s="496" t="s">
        <v>1198</v>
      </c>
      <c r="AV199" s="42" t="s">
        <v>1842</v>
      </c>
      <c r="AW199" s="341" t="s">
        <v>318</v>
      </c>
      <c r="AX199" s="298">
        <v>2</v>
      </c>
      <c r="AY199" s="379" t="s">
        <v>1077</v>
      </c>
      <c r="AZ199" s="484" t="s">
        <v>1183</v>
      </c>
      <c r="BA199" s="484" t="s">
        <v>1183</v>
      </c>
      <c r="BB199" s="497" t="s">
        <v>1183</v>
      </c>
      <c r="BC199" s="484" t="s">
        <v>1183</v>
      </c>
      <c r="BD199" s="484" t="s">
        <v>1183</v>
      </c>
      <c r="BE199" s="484" t="s">
        <v>1183</v>
      </c>
      <c r="BF199" s="484" t="s">
        <v>1183</v>
      </c>
      <c r="BG199" s="484" t="s">
        <v>1197</v>
      </c>
      <c r="BH199" s="484" t="s">
        <v>1183</v>
      </c>
      <c r="BI199" s="484" t="s">
        <v>1183</v>
      </c>
      <c r="BJ199" s="484" t="s">
        <v>1183</v>
      </c>
      <c r="BK199" s="484" t="s">
        <v>1183</v>
      </c>
      <c r="BL199" s="484" t="s">
        <v>1183</v>
      </c>
      <c r="BM199" s="297" t="s">
        <v>741</v>
      </c>
      <c r="BN199" s="496" t="s">
        <v>741</v>
      </c>
      <c r="BO199" s="496" t="s">
        <v>62</v>
      </c>
      <c r="BP199" s="496" t="s">
        <v>62</v>
      </c>
      <c r="BQ199" s="496" t="s">
        <v>741</v>
      </c>
      <c r="BR199" s="496" t="s">
        <v>741</v>
      </c>
      <c r="BS199" s="496" t="s">
        <v>741</v>
      </c>
      <c r="BT199" s="496" t="s">
        <v>47</v>
      </c>
      <c r="BU199" s="496" t="s">
        <v>1198</v>
      </c>
      <c r="BV199" s="496" t="s">
        <v>1198</v>
      </c>
      <c r="BW199" s="496" t="s">
        <v>1198</v>
      </c>
      <c r="BX199" s="496" t="s">
        <v>1198</v>
      </c>
      <c r="BY199" s="496" t="s">
        <v>1198</v>
      </c>
      <c r="BZ199" s="978"/>
      <c r="CA199" s="1017"/>
      <c r="CB199" s="1038"/>
      <c r="CC199" s="978"/>
      <c r="CD199" s="733" t="s">
        <v>1843</v>
      </c>
      <c r="CE199" s="734">
        <v>0</v>
      </c>
      <c r="CF199" s="713" t="s">
        <v>1844</v>
      </c>
      <c r="CG199" s="386">
        <v>0.5</v>
      </c>
      <c r="CH199" s="733" t="s">
        <v>1832</v>
      </c>
      <c r="CI199" s="471">
        <v>0.5</v>
      </c>
      <c r="CJ199" s="713" t="s">
        <v>1833</v>
      </c>
      <c r="CK199" s="746">
        <v>0.5</v>
      </c>
      <c r="CL199" s="713" t="s">
        <v>1845</v>
      </c>
      <c r="CM199" s="745">
        <v>0.5</v>
      </c>
      <c r="CN199" s="670" t="s">
        <v>1835</v>
      </c>
      <c r="CO199" s="401">
        <v>0.5</v>
      </c>
      <c r="CP199" s="685" t="s">
        <v>1836</v>
      </c>
      <c r="CQ199" s="402">
        <v>0.5</v>
      </c>
      <c r="CR199" s="713" t="s">
        <v>1846</v>
      </c>
      <c r="CS199" s="402">
        <v>1</v>
      </c>
      <c r="CT199" s="713" t="s">
        <v>56</v>
      </c>
      <c r="CU199" s="402">
        <v>1</v>
      </c>
      <c r="CV199" s="713" t="s">
        <v>56</v>
      </c>
      <c r="CW199" s="734">
        <v>1</v>
      </c>
      <c r="CX199" s="765" t="s">
        <v>56</v>
      </c>
      <c r="CY199" s="746">
        <v>1</v>
      </c>
      <c r="CZ199" s="765" t="s">
        <v>344</v>
      </c>
      <c r="DA199" s="734">
        <v>1</v>
      </c>
      <c r="DB199" s="765"/>
      <c r="DC199" s="734"/>
    </row>
    <row r="200" spans="1:107" ht="91.5" customHeight="1">
      <c r="A200" s="494" t="s">
        <v>1847</v>
      </c>
      <c r="B200" s="1043"/>
      <c r="C200" s="1043"/>
      <c r="D200" s="1043"/>
      <c r="E200" s="985"/>
      <c r="F200" s="959"/>
      <c r="G200" s="1046"/>
      <c r="H200" s="959"/>
      <c r="I200" s="960"/>
      <c r="J200" s="960"/>
      <c r="K200" s="960"/>
      <c r="L200" s="978"/>
      <c r="M200" s="959"/>
      <c r="N200" s="977"/>
      <c r="O200" s="958"/>
      <c r="P200" s="409" t="s">
        <v>1826</v>
      </c>
      <c r="Q200" s="340"/>
      <c r="R200" s="342" t="s">
        <v>1822</v>
      </c>
      <c r="S200" s="285" t="s">
        <v>1848</v>
      </c>
      <c r="T200" s="633">
        <v>0.7</v>
      </c>
      <c r="U200" s="14" t="s">
        <v>1849</v>
      </c>
      <c r="V200" s="484" t="s">
        <v>1183</v>
      </c>
      <c r="W200" s="484" t="s">
        <v>1183</v>
      </c>
      <c r="X200" s="484" t="s">
        <v>1183</v>
      </c>
      <c r="Y200" s="484" t="s">
        <v>1183</v>
      </c>
      <c r="Z200" s="484" t="s">
        <v>1183</v>
      </c>
      <c r="AA200" s="484" t="s">
        <v>1197</v>
      </c>
      <c r="AB200" s="484" t="s">
        <v>1197</v>
      </c>
      <c r="AC200" s="484" t="s">
        <v>1183</v>
      </c>
      <c r="AD200" s="484" t="s">
        <v>1183</v>
      </c>
      <c r="AE200" s="484" t="s">
        <v>1183</v>
      </c>
      <c r="AF200" s="484" t="s">
        <v>1183</v>
      </c>
      <c r="AG200" s="484" t="s">
        <v>1197</v>
      </c>
      <c r="AH200" s="484" t="s">
        <v>1183</v>
      </c>
      <c r="AI200" s="496" t="s">
        <v>741</v>
      </c>
      <c r="AJ200" s="496" t="s">
        <v>741</v>
      </c>
      <c r="AK200" s="496" t="s">
        <v>741</v>
      </c>
      <c r="AL200" s="496" t="s">
        <v>741</v>
      </c>
      <c r="AM200" s="496" t="s">
        <v>741</v>
      </c>
      <c r="AN200" s="496" t="s">
        <v>47</v>
      </c>
      <c r="AO200" s="496" t="s">
        <v>47</v>
      </c>
      <c r="AP200" s="496" t="s">
        <v>741</v>
      </c>
      <c r="AQ200" s="496" t="s">
        <v>741</v>
      </c>
      <c r="AR200" s="496" t="s">
        <v>741</v>
      </c>
      <c r="AS200" s="496" t="s">
        <v>741</v>
      </c>
      <c r="AT200" s="496" t="s">
        <v>47</v>
      </c>
      <c r="AU200" s="496" t="s">
        <v>741</v>
      </c>
      <c r="AV200" s="42" t="s">
        <v>632</v>
      </c>
      <c r="AW200" s="341" t="s">
        <v>318</v>
      </c>
      <c r="AX200" s="469">
        <v>5</v>
      </c>
      <c r="AY200" s="831" t="s">
        <v>51</v>
      </c>
      <c r="AZ200" s="484" t="s">
        <v>1183</v>
      </c>
      <c r="BA200" s="484" t="s">
        <v>1183</v>
      </c>
      <c r="BB200" s="484" t="s">
        <v>1183</v>
      </c>
      <c r="BC200" s="484" t="s">
        <v>1183</v>
      </c>
      <c r="BD200" s="484" t="s">
        <v>1183</v>
      </c>
      <c r="BE200" s="484" t="s">
        <v>1183</v>
      </c>
      <c r="BF200" s="484" t="s">
        <v>1183</v>
      </c>
      <c r="BG200" s="484" t="s">
        <v>1183</v>
      </c>
      <c r="BH200" s="484" t="s">
        <v>1183</v>
      </c>
      <c r="BI200" s="484" t="s">
        <v>1183</v>
      </c>
      <c r="BJ200" s="484" t="s">
        <v>1183</v>
      </c>
      <c r="BK200" s="484" t="s">
        <v>1197</v>
      </c>
      <c r="BL200" s="484" t="s">
        <v>1183</v>
      </c>
      <c r="BM200" s="297" t="s">
        <v>741</v>
      </c>
      <c r="BN200" s="496" t="s">
        <v>741</v>
      </c>
      <c r="BO200" s="496" t="s">
        <v>741</v>
      </c>
      <c r="BP200" s="496" t="s">
        <v>741</v>
      </c>
      <c r="BQ200" s="496" t="s">
        <v>741</v>
      </c>
      <c r="BR200" s="496" t="s">
        <v>62</v>
      </c>
      <c r="BS200" s="496" t="s">
        <v>62</v>
      </c>
      <c r="BT200" s="496" t="s">
        <v>741</v>
      </c>
      <c r="BU200" s="496" t="s">
        <v>741</v>
      </c>
      <c r="BV200" s="496" t="s">
        <v>741</v>
      </c>
      <c r="BW200" s="496" t="s">
        <v>741</v>
      </c>
      <c r="BX200" s="496" t="s">
        <v>47</v>
      </c>
      <c r="BY200" s="496" t="s">
        <v>1198</v>
      </c>
      <c r="BZ200" s="978"/>
      <c r="CA200" s="1017"/>
      <c r="CB200" s="1038"/>
      <c r="CC200" s="978"/>
      <c r="CD200" s="733" t="s">
        <v>1843</v>
      </c>
      <c r="CE200" s="734">
        <v>0</v>
      </c>
      <c r="CF200" s="595" t="s">
        <v>1831</v>
      </c>
      <c r="CG200" s="592">
        <v>0</v>
      </c>
      <c r="CH200" s="594" t="s">
        <v>1850</v>
      </c>
      <c r="CI200" s="592">
        <v>0</v>
      </c>
      <c r="CJ200" s="755" t="s">
        <v>1851</v>
      </c>
      <c r="CK200" s="746">
        <v>0</v>
      </c>
      <c r="CL200" s="713" t="s">
        <v>1845</v>
      </c>
      <c r="CM200" s="745">
        <v>0</v>
      </c>
      <c r="CN200" s="671" t="s">
        <v>1852</v>
      </c>
      <c r="CO200" s="401">
        <v>0.2</v>
      </c>
      <c r="CP200" s="685" t="s">
        <v>1853</v>
      </c>
      <c r="CQ200" s="402">
        <v>0.6</v>
      </c>
      <c r="CR200" s="713" t="s">
        <v>1854</v>
      </c>
      <c r="CS200" s="402">
        <v>0.6</v>
      </c>
      <c r="CT200" s="713" t="s">
        <v>1855</v>
      </c>
      <c r="CU200" s="402">
        <v>0.6</v>
      </c>
      <c r="CV200" s="713" t="s">
        <v>1856</v>
      </c>
      <c r="CW200" s="734">
        <v>0.6</v>
      </c>
      <c r="CX200" s="765" t="s">
        <v>1857</v>
      </c>
      <c r="CY200" s="746">
        <v>0.6</v>
      </c>
      <c r="CZ200" s="713" t="s">
        <v>1858</v>
      </c>
      <c r="DA200" s="734">
        <v>1</v>
      </c>
      <c r="DB200" s="713"/>
      <c r="DC200" s="734"/>
    </row>
    <row r="201" spans="1:107" ht="26.25" customHeight="1">
      <c r="A201" s="498"/>
      <c r="B201" s="1043"/>
      <c r="C201" s="1043"/>
      <c r="D201" s="1043"/>
      <c r="E201" s="985"/>
      <c r="F201" s="959"/>
      <c r="G201" s="1046"/>
      <c r="H201" s="959"/>
      <c r="I201" s="756"/>
      <c r="J201" s="756"/>
      <c r="K201" s="756"/>
      <c r="L201" s="458"/>
      <c r="M201" s="757"/>
      <c r="N201" s="398"/>
      <c r="O201" s="398"/>
      <c r="P201" s="408"/>
      <c r="Q201" s="363"/>
      <c r="R201" s="362" t="s">
        <v>1859</v>
      </c>
      <c r="S201" s="577" t="s">
        <v>1860</v>
      </c>
      <c r="T201" s="577"/>
      <c r="U201" s="600"/>
      <c r="V201" s="577"/>
      <c r="W201" s="577"/>
      <c r="X201" s="577"/>
      <c r="Y201" s="577"/>
      <c r="Z201" s="577"/>
      <c r="AA201" s="577"/>
      <c r="AB201" s="577"/>
      <c r="AC201" s="577"/>
      <c r="AD201" s="577"/>
      <c r="AE201" s="577"/>
      <c r="AF201" s="577"/>
      <c r="AG201" s="577"/>
      <c r="AH201" s="577"/>
      <c r="AI201" s="577"/>
      <c r="AJ201" s="577"/>
      <c r="AK201" s="577"/>
      <c r="AL201" s="577"/>
      <c r="AM201" s="577"/>
      <c r="AN201" s="577"/>
      <c r="AO201" s="577"/>
      <c r="AP201" s="577"/>
      <c r="AQ201" s="577"/>
      <c r="AR201" s="577"/>
      <c r="AS201" s="577"/>
      <c r="AT201" s="577"/>
      <c r="AU201" s="577"/>
      <c r="AV201" s="577"/>
      <c r="AW201" s="499"/>
      <c r="AX201" s="499"/>
      <c r="AY201" s="500"/>
      <c r="AZ201" s="756"/>
      <c r="BA201" s="756"/>
      <c r="BB201" s="756"/>
      <c r="BC201" s="756"/>
      <c r="BD201" s="756"/>
      <c r="BE201" s="756"/>
      <c r="BF201" s="756"/>
      <c r="BG201" s="756"/>
      <c r="BH201" s="756"/>
      <c r="BI201" s="756"/>
      <c r="BJ201" s="756"/>
      <c r="BK201" s="756"/>
      <c r="BL201" s="756"/>
      <c r="BM201" s="756"/>
      <c r="BN201" s="756"/>
      <c r="BO201" s="756"/>
      <c r="BP201" s="756"/>
      <c r="BQ201" s="756"/>
      <c r="BR201" s="501"/>
      <c r="BS201" s="756"/>
      <c r="BT201" s="756"/>
      <c r="BU201" s="756"/>
      <c r="BV201" s="756"/>
      <c r="BW201" s="756"/>
      <c r="BX201" s="756"/>
      <c r="BY201" s="756"/>
      <c r="BZ201" s="502"/>
      <c r="CA201" s="503"/>
      <c r="CB201" s="503"/>
      <c r="CC201" s="499"/>
      <c r="CD201" s="758"/>
      <c r="CE201" s="759"/>
      <c r="CF201" s="757"/>
      <c r="CG201" s="760"/>
      <c r="CH201" s="757"/>
      <c r="CI201" s="593"/>
      <c r="CJ201" s="757"/>
      <c r="CK201" s="756"/>
      <c r="CL201" s="761"/>
      <c r="CM201" s="757"/>
      <c r="CN201" s="757"/>
      <c r="CO201" s="762"/>
      <c r="CP201" s="762"/>
      <c r="CQ201" s="756"/>
      <c r="CR201" s="761"/>
      <c r="CS201" s="762"/>
      <c r="CT201" s="761"/>
      <c r="CU201" s="762"/>
      <c r="CV201" s="761"/>
      <c r="CW201" s="756"/>
      <c r="CX201" s="762"/>
      <c r="CY201" s="762"/>
      <c r="CZ201" s="761"/>
      <c r="DA201" s="756"/>
      <c r="DB201" s="761"/>
      <c r="DC201" s="756"/>
    </row>
    <row r="202" spans="1:107" ht="209.25" customHeight="1">
      <c r="A202" s="504" t="s">
        <v>1861</v>
      </c>
      <c r="B202" s="1043"/>
      <c r="C202" s="1043"/>
      <c r="D202" s="1043"/>
      <c r="E202" s="985"/>
      <c r="F202" s="959"/>
      <c r="G202" s="1046"/>
      <c r="H202" s="959"/>
      <c r="I202" s="34" t="s">
        <v>978</v>
      </c>
      <c r="J202" s="34" t="s">
        <v>987</v>
      </c>
      <c r="K202" s="34" t="s">
        <v>1016</v>
      </c>
      <c r="L202" s="978" t="s">
        <v>1825</v>
      </c>
      <c r="M202" s="505" t="s">
        <v>896</v>
      </c>
      <c r="N202" s="124" t="s">
        <v>897</v>
      </c>
      <c r="O202" s="45">
        <v>0.95</v>
      </c>
      <c r="P202" s="37" t="s">
        <v>520</v>
      </c>
      <c r="Q202" s="37"/>
      <c r="R202" s="37" t="s">
        <v>1862</v>
      </c>
      <c r="S202" s="37" t="s">
        <v>1863</v>
      </c>
      <c r="T202" s="45">
        <v>1</v>
      </c>
      <c r="U202" s="45" t="s">
        <v>1864</v>
      </c>
      <c r="V202" s="484" t="s">
        <v>1197</v>
      </c>
      <c r="W202" s="484" t="s">
        <v>1197</v>
      </c>
      <c r="X202" s="484" t="s">
        <v>1197</v>
      </c>
      <c r="Y202" s="484" t="s">
        <v>1197</v>
      </c>
      <c r="Z202" s="484" t="s">
        <v>1197</v>
      </c>
      <c r="AA202" s="484" t="s">
        <v>1197</v>
      </c>
      <c r="AB202" s="484" t="s">
        <v>1197</v>
      </c>
      <c r="AC202" s="484" t="s">
        <v>1197</v>
      </c>
      <c r="AD202" s="484" t="s">
        <v>1197</v>
      </c>
      <c r="AE202" s="484" t="s">
        <v>1197</v>
      </c>
      <c r="AF202" s="484" t="s">
        <v>1197</v>
      </c>
      <c r="AG202" s="484" t="s">
        <v>1197</v>
      </c>
      <c r="AH202" s="484" t="s">
        <v>1197</v>
      </c>
      <c r="AI202" s="496" t="s">
        <v>47</v>
      </c>
      <c r="AJ202" s="496" t="s">
        <v>47</v>
      </c>
      <c r="AK202" s="496" t="s">
        <v>47</v>
      </c>
      <c r="AL202" s="496" t="s">
        <v>47</v>
      </c>
      <c r="AM202" s="496" t="s">
        <v>47</v>
      </c>
      <c r="AN202" s="496" t="s">
        <v>47</v>
      </c>
      <c r="AO202" s="496" t="s">
        <v>47</v>
      </c>
      <c r="AP202" s="496" t="s">
        <v>47</v>
      </c>
      <c r="AQ202" s="496" t="s">
        <v>47</v>
      </c>
      <c r="AR202" s="496" t="s">
        <v>47</v>
      </c>
      <c r="AS202" s="496" t="s">
        <v>47</v>
      </c>
      <c r="AT202" s="496" t="s">
        <v>47</v>
      </c>
      <c r="AU202" s="496" t="s">
        <v>741</v>
      </c>
      <c r="AV202" s="37" t="s">
        <v>1865</v>
      </c>
      <c r="AW202" s="374">
        <v>0.95</v>
      </c>
      <c r="AX202" s="374">
        <v>1</v>
      </c>
      <c r="AY202" s="603" t="s">
        <v>1866</v>
      </c>
      <c r="AZ202" s="484" t="s">
        <v>1183</v>
      </c>
      <c r="BA202" s="484" t="s">
        <v>1183</v>
      </c>
      <c r="BB202" s="484" t="s">
        <v>1183</v>
      </c>
      <c r="BC202" s="484" t="s">
        <v>1183</v>
      </c>
      <c r="BD202" s="484" t="s">
        <v>1183</v>
      </c>
      <c r="BE202" s="484" t="s">
        <v>1183</v>
      </c>
      <c r="BF202" s="484" t="s">
        <v>1183</v>
      </c>
      <c r="BG202" s="484" t="s">
        <v>1183</v>
      </c>
      <c r="BH202" s="484" t="s">
        <v>1183</v>
      </c>
      <c r="BI202" s="484" t="s">
        <v>1183</v>
      </c>
      <c r="BJ202" s="484" t="s">
        <v>1183</v>
      </c>
      <c r="BK202" s="484" t="s">
        <v>1183</v>
      </c>
      <c r="BL202" s="484" t="s">
        <v>1197</v>
      </c>
      <c r="BM202" s="297" t="s">
        <v>62</v>
      </c>
      <c r="BN202" s="496" t="s">
        <v>741</v>
      </c>
      <c r="BO202" s="496" t="s">
        <v>62</v>
      </c>
      <c r="BP202" s="496" t="s">
        <v>62</v>
      </c>
      <c r="BQ202" s="496" t="s">
        <v>62</v>
      </c>
      <c r="BR202" s="496" t="s">
        <v>741</v>
      </c>
      <c r="BS202" s="496" t="s">
        <v>741</v>
      </c>
      <c r="BT202" s="496" t="s">
        <v>741</v>
      </c>
      <c r="BU202" s="496" t="s">
        <v>741</v>
      </c>
      <c r="BV202" s="496" t="s">
        <v>741</v>
      </c>
      <c r="BW202" s="496" t="s">
        <v>741</v>
      </c>
      <c r="BX202" s="496" t="s">
        <v>47</v>
      </c>
      <c r="BY202" s="496" t="s">
        <v>741</v>
      </c>
      <c r="BZ202" s="978" t="s">
        <v>1172</v>
      </c>
      <c r="CA202" s="382" t="s">
        <v>722</v>
      </c>
      <c r="CB202" s="506"/>
      <c r="CC202" s="978" t="s">
        <v>415</v>
      </c>
      <c r="CD202" s="733" t="s">
        <v>1867</v>
      </c>
      <c r="CE202" s="746">
        <v>2.6200000000000001E-2</v>
      </c>
      <c r="CF202" s="713" t="s">
        <v>1868</v>
      </c>
      <c r="CG202" s="763">
        <v>0.12690000000000001</v>
      </c>
      <c r="CH202" s="808" t="s">
        <v>1869</v>
      </c>
      <c r="CI202" s="763">
        <v>0.18329999999999999</v>
      </c>
      <c r="CJ202" s="713" t="s">
        <v>1870</v>
      </c>
      <c r="CK202" s="764">
        <v>0.23830000000000001</v>
      </c>
      <c r="CL202" s="713" t="s">
        <v>1871</v>
      </c>
      <c r="CM202" s="764">
        <v>0.29799999999999999</v>
      </c>
      <c r="CN202" s="659" t="s">
        <v>1872</v>
      </c>
      <c r="CO202" s="746">
        <v>0.38</v>
      </c>
      <c r="CP202" s="765" t="s">
        <v>1873</v>
      </c>
      <c r="CQ202" s="746">
        <v>0.44</v>
      </c>
      <c r="CR202" s="713" t="s">
        <v>1874</v>
      </c>
      <c r="CS202" s="763">
        <v>0.51370000000000005</v>
      </c>
      <c r="CT202" s="713" t="s">
        <v>1875</v>
      </c>
      <c r="CU202" s="763">
        <v>0.5655</v>
      </c>
      <c r="CV202" s="713" t="s">
        <v>1876</v>
      </c>
      <c r="CW202" s="784">
        <v>0.68</v>
      </c>
      <c r="CX202" s="765" t="s">
        <v>1877</v>
      </c>
      <c r="CY202" s="746">
        <v>0.75</v>
      </c>
      <c r="CZ202" s="713" t="s">
        <v>2653</v>
      </c>
      <c r="DA202" s="851"/>
      <c r="DB202" s="713"/>
      <c r="DC202" s="851"/>
    </row>
    <row r="203" spans="1:107" ht="69.75" customHeight="1">
      <c r="A203" s="504" t="s">
        <v>1878</v>
      </c>
      <c r="B203" s="1043"/>
      <c r="C203" s="1043"/>
      <c r="D203" s="1043"/>
      <c r="E203" s="985"/>
      <c r="F203" s="959"/>
      <c r="G203" s="1046"/>
      <c r="H203" s="959"/>
      <c r="I203" s="960" t="s">
        <v>977</v>
      </c>
      <c r="J203" s="960" t="s">
        <v>984</v>
      </c>
      <c r="K203" s="960" t="s">
        <v>1009</v>
      </c>
      <c r="L203" s="978"/>
      <c r="M203" s="959" t="s">
        <v>900</v>
      </c>
      <c r="N203" s="971" t="s">
        <v>901</v>
      </c>
      <c r="O203" s="955">
        <v>1</v>
      </c>
      <c r="P203" s="974" t="s">
        <v>1009</v>
      </c>
      <c r="Q203" s="410"/>
      <c r="R203" s="124" t="s">
        <v>1859</v>
      </c>
      <c r="S203" s="37" t="s">
        <v>1879</v>
      </c>
      <c r="T203" s="631">
        <v>0.1</v>
      </c>
      <c r="U203" s="45" t="s">
        <v>1071</v>
      </c>
      <c r="V203" s="484" t="s">
        <v>1183</v>
      </c>
      <c r="W203" s="484" t="s">
        <v>1197</v>
      </c>
      <c r="X203" s="484" t="s">
        <v>1183</v>
      </c>
      <c r="Y203" s="484" t="s">
        <v>1183</v>
      </c>
      <c r="Z203" s="484" t="s">
        <v>1183</v>
      </c>
      <c r="AA203" s="484" t="s">
        <v>1183</v>
      </c>
      <c r="AB203" s="484" t="s">
        <v>1183</v>
      </c>
      <c r="AC203" s="484" t="s">
        <v>1183</v>
      </c>
      <c r="AD203" s="484" t="s">
        <v>1183</v>
      </c>
      <c r="AE203" s="484" t="s">
        <v>1183</v>
      </c>
      <c r="AF203" s="484" t="s">
        <v>1183</v>
      </c>
      <c r="AG203" s="484" t="s">
        <v>1183</v>
      </c>
      <c r="AH203" s="484" t="s">
        <v>1183</v>
      </c>
      <c r="AI203" s="496" t="s">
        <v>47</v>
      </c>
      <c r="AJ203" s="496" t="s">
        <v>1198</v>
      </c>
      <c r="AK203" s="496" t="s">
        <v>1198</v>
      </c>
      <c r="AL203" s="496" t="s">
        <v>1198</v>
      </c>
      <c r="AM203" s="496" t="s">
        <v>1198</v>
      </c>
      <c r="AN203" s="496" t="s">
        <v>1198</v>
      </c>
      <c r="AO203" s="496" t="s">
        <v>1198</v>
      </c>
      <c r="AP203" s="496" t="s">
        <v>1198</v>
      </c>
      <c r="AQ203" s="496" t="s">
        <v>1198</v>
      </c>
      <c r="AR203" s="496" t="s">
        <v>1198</v>
      </c>
      <c r="AS203" s="496" t="s">
        <v>1198</v>
      </c>
      <c r="AT203" s="496" t="s">
        <v>1198</v>
      </c>
      <c r="AU203" s="496" t="s">
        <v>1198</v>
      </c>
      <c r="AV203" s="37" t="s">
        <v>1880</v>
      </c>
      <c r="AW203" s="375" t="s">
        <v>318</v>
      </c>
      <c r="AX203" s="375">
        <v>1</v>
      </c>
      <c r="AY203" s="37" t="s">
        <v>1071</v>
      </c>
      <c r="AZ203" s="484" t="s">
        <v>1183</v>
      </c>
      <c r="BA203" s="484" t="s">
        <v>1197</v>
      </c>
      <c r="BB203" s="484" t="s">
        <v>1183</v>
      </c>
      <c r="BC203" s="484" t="s">
        <v>1183</v>
      </c>
      <c r="BD203" s="484" t="s">
        <v>1183</v>
      </c>
      <c r="BE203" s="484" t="s">
        <v>1183</v>
      </c>
      <c r="BF203" s="484" t="s">
        <v>1183</v>
      </c>
      <c r="BG203" s="484" t="s">
        <v>1183</v>
      </c>
      <c r="BH203" s="484" t="s">
        <v>1183</v>
      </c>
      <c r="BI203" s="484" t="s">
        <v>1183</v>
      </c>
      <c r="BJ203" s="484" t="s">
        <v>1183</v>
      </c>
      <c r="BK203" s="484" t="s">
        <v>1183</v>
      </c>
      <c r="BL203" s="484" t="s">
        <v>1183</v>
      </c>
      <c r="BM203" s="297" t="s">
        <v>47</v>
      </c>
      <c r="BN203" s="496" t="s">
        <v>1198</v>
      </c>
      <c r="BO203" s="496" t="s">
        <v>1198</v>
      </c>
      <c r="BP203" s="496" t="s">
        <v>1198</v>
      </c>
      <c r="BQ203" s="496" t="s">
        <v>1198</v>
      </c>
      <c r="BR203" s="496" t="s">
        <v>1198</v>
      </c>
      <c r="BS203" s="496" t="s">
        <v>1198</v>
      </c>
      <c r="BT203" s="496" t="s">
        <v>1198</v>
      </c>
      <c r="BU203" s="496" t="s">
        <v>1198</v>
      </c>
      <c r="BV203" s="496" t="s">
        <v>1198</v>
      </c>
      <c r="BW203" s="496" t="s">
        <v>1198</v>
      </c>
      <c r="BX203" s="496" t="s">
        <v>1198</v>
      </c>
      <c r="BY203" s="496" t="s">
        <v>1198</v>
      </c>
      <c r="BZ203" s="978"/>
      <c r="CA203" s="1016">
        <v>36000000</v>
      </c>
      <c r="CB203" s="993">
        <v>1102848844</v>
      </c>
      <c r="CC203" s="978"/>
      <c r="CD203" s="733" t="s">
        <v>1881</v>
      </c>
      <c r="CE203" s="746">
        <v>1</v>
      </c>
      <c r="CF203" s="713" t="s">
        <v>1882</v>
      </c>
      <c r="CG203" s="746">
        <v>1</v>
      </c>
      <c r="CH203" s="713" t="s">
        <v>1882</v>
      </c>
      <c r="CI203" s="746">
        <v>1</v>
      </c>
      <c r="CJ203" s="713" t="s">
        <v>1198</v>
      </c>
      <c r="CK203" s="766">
        <v>1</v>
      </c>
      <c r="CL203" s="713" t="s">
        <v>1198</v>
      </c>
      <c r="CM203" s="766">
        <v>1</v>
      </c>
      <c r="CN203" s="713" t="s">
        <v>1198</v>
      </c>
      <c r="CO203" s="746">
        <v>1</v>
      </c>
      <c r="CP203" s="765" t="s">
        <v>1198</v>
      </c>
      <c r="CQ203" s="746">
        <v>1</v>
      </c>
      <c r="CR203" s="713" t="s">
        <v>1883</v>
      </c>
      <c r="CS203" s="746">
        <v>1</v>
      </c>
      <c r="CT203" s="713" t="s">
        <v>1883</v>
      </c>
      <c r="CU203" s="746">
        <v>1</v>
      </c>
      <c r="CV203" s="713" t="s">
        <v>1883</v>
      </c>
      <c r="CW203" s="746">
        <v>1</v>
      </c>
      <c r="CX203" s="765" t="s">
        <v>1883</v>
      </c>
      <c r="CY203" s="746">
        <v>1</v>
      </c>
      <c r="CZ203" s="713" t="s">
        <v>1883</v>
      </c>
      <c r="DA203" s="734">
        <v>1</v>
      </c>
      <c r="DB203" s="713"/>
      <c r="DC203" s="734"/>
    </row>
    <row r="204" spans="1:107" ht="69.75" customHeight="1">
      <c r="A204" s="504" t="s">
        <v>1884</v>
      </c>
      <c r="B204" s="1043"/>
      <c r="C204" s="1043"/>
      <c r="D204" s="1043"/>
      <c r="E204" s="985"/>
      <c r="F204" s="959"/>
      <c r="G204" s="1046"/>
      <c r="H204" s="959"/>
      <c r="I204" s="960"/>
      <c r="J204" s="960"/>
      <c r="K204" s="960"/>
      <c r="L204" s="978"/>
      <c r="M204" s="959"/>
      <c r="N204" s="971"/>
      <c r="O204" s="955"/>
      <c r="P204" s="974"/>
      <c r="Q204" s="410"/>
      <c r="R204" s="124" t="s">
        <v>1859</v>
      </c>
      <c r="S204" s="37" t="s">
        <v>1885</v>
      </c>
      <c r="T204" s="631">
        <v>0.15</v>
      </c>
      <c r="U204" s="45" t="s">
        <v>1070</v>
      </c>
      <c r="V204" s="507" t="s">
        <v>1197</v>
      </c>
      <c r="W204" s="507" t="s">
        <v>1183</v>
      </c>
      <c r="X204" s="507" t="s">
        <v>1183</v>
      </c>
      <c r="Y204" s="507" t="s">
        <v>1183</v>
      </c>
      <c r="Z204" s="507" t="s">
        <v>1183</v>
      </c>
      <c r="AA204" s="507" t="s">
        <v>1183</v>
      </c>
      <c r="AB204" s="507" t="s">
        <v>1183</v>
      </c>
      <c r="AC204" s="507" t="s">
        <v>1183</v>
      </c>
      <c r="AD204" s="507" t="s">
        <v>1183</v>
      </c>
      <c r="AE204" s="507" t="s">
        <v>1183</v>
      </c>
      <c r="AF204" s="507" t="s">
        <v>1183</v>
      </c>
      <c r="AG204" s="507" t="s">
        <v>1183</v>
      </c>
      <c r="AH204" s="507" t="s">
        <v>1183</v>
      </c>
      <c r="AI204" s="508" t="s">
        <v>47</v>
      </c>
      <c r="AJ204" s="508" t="s">
        <v>1198</v>
      </c>
      <c r="AK204" s="508" t="s">
        <v>1198</v>
      </c>
      <c r="AL204" s="508" t="s">
        <v>1198</v>
      </c>
      <c r="AM204" s="508" t="s">
        <v>1198</v>
      </c>
      <c r="AN204" s="508" t="s">
        <v>1198</v>
      </c>
      <c r="AO204" s="508" t="s">
        <v>1198</v>
      </c>
      <c r="AP204" s="508" t="s">
        <v>1198</v>
      </c>
      <c r="AQ204" s="508" t="s">
        <v>1198</v>
      </c>
      <c r="AR204" s="508" t="s">
        <v>1198</v>
      </c>
      <c r="AS204" s="508" t="s">
        <v>1198</v>
      </c>
      <c r="AT204" s="508" t="s">
        <v>1198</v>
      </c>
      <c r="AU204" s="508" t="s">
        <v>1198</v>
      </c>
      <c r="AV204" s="320" t="s">
        <v>1886</v>
      </c>
      <c r="AW204" s="412" t="s">
        <v>318</v>
      </c>
      <c r="AX204" s="412">
        <v>1</v>
      </c>
      <c r="AY204" s="37" t="s">
        <v>1070</v>
      </c>
      <c r="AZ204" s="507" t="s">
        <v>1197</v>
      </c>
      <c r="BA204" s="507" t="s">
        <v>1183</v>
      </c>
      <c r="BB204" s="507" t="s">
        <v>1183</v>
      </c>
      <c r="BC204" s="507" t="s">
        <v>1183</v>
      </c>
      <c r="BD204" s="507" t="s">
        <v>1183</v>
      </c>
      <c r="BE204" s="507" t="s">
        <v>1183</v>
      </c>
      <c r="BF204" s="507" t="s">
        <v>1183</v>
      </c>
      <c r="BG204" s="507" t="s">
        <v>1183</v>
      </c>
      <c r="BH204" s="507" t="s">
        <v>1183</v>
      </c>
      <c r="BI204" s="507" t="s">
        <v>1183</v>
      </c>
      <c r="BJ204" s="507" t="s">
        <v>1183</v>
      </c>
      <c r="BK204" s="507" t="s">
        <v>1183</v>
      </c>
      <c r="BL204" s="507" t="s">
        <v>1183</v>
      </c>
      <c r="BM204" s="586" t="s">
        <v>47</v>
      </c>
      <c r="BN204" s="508" t="s">
        <v>1198</v>
      </c>
      <c r="BO204" s="508" t="s">
        <v>1198</v>
      </c>
      <c r="BP204" s="508" t="s">
        <v>1198</v>
      </c>
      <c r="BQ204" s="508" t="s">
        <v>1198</v>
      </c>
      <c r="BR204" s="508" t="s">
        <v>1198</v>
      </c>
      <c r="BS204" s="508" t="s">
        <v>1198</v>
      </c>
      <c r="BT204" s="508" t="s">
        <v>1198</v>
      </c>
      <c r="BU204" s="508" t="s">
        <v>1198</v>
      </c>
      <c r="BV204" s="508" t="s">
        <v>1198</v>
      </c>
      <c r="BW204" s="508" t="s">
        <v>1198</v>
      </c>
      <c r="BX204" s="508" t="s">
        <v>1198</v>
      </c>
      <c r="BY204" s="508" t="s">
        <v>1198</v>
      </c>
      <c r="BZ204" s="978"/>
      <c r="CA204" s="1016"/>
      <c r="CB204" s="993"/>
      <c r="CC204" s="978"/>
      <c r="CD204" s="733" t="s">
        <v>1887</v>
      </c>
      <c r="CE204" s="746">
        <v>1</v>
      </c>
      <c r="CF204" s="713" t="s">
        <v>1888</v>
      </c>
      <c r="CG204" s="746">
        <v>1</v>
      </c>
      <c r="CH204" s="713" t="s">
        <v>1882</v>
      </c>
      <c r="CI204" s="746">
        <v>1</v>
      </c>
      <c r="CJ204" s="713" t="s">
        <v>1198</v>
      </c>
      <c r="CK204" s="766">
        <v>1</v>
      </c>
      <c r="CL204" s="713" t="s">
        <v>1198</v>
      </c>
      <c r="CM204" s="766">
        <v>1</v>
      </c>
      <c r="CN204" s="651" t="s">
        <v>1198</v>
      </c>
      <c r="CO204" s="746">
        <v>1</v>
      </c>
      <c r="CP204" s="765" t="s">
        <v>1198</v>
      </c>
      <c r="CQ204" s="746">
        <v>1</v>
      </c>
      <c r="CR204" s="713" t="s">
        <v>1883</v>
      </c>
      <c r="CS204" s="746">
        <v>1</v>
      </c>
      <c r="CT204" s="713" t="s">
        <v>1883</v>
      </c>
      <c r="CU204" s="746">
        <v>1</v>
      </c>
      <c r="CV204" s="713" t="s">
        <v>1883</v>
      </c>
      <c r="CW204" s="746">
        <v>1</v>
      </c>
      <c r="CX204" s="765" t="s">
        <v>1883</v>
      </c>
      <c r="CY204" s="746">
        <v>1</v>
      </c>
      <c r="CZ204" s="713" t="s">
        <v>1883</v>
      </c>
      <c r="DA204" s="734">
        <v>1</v>
      </c>
      <c r="DB204" s="713"/>
      <c r="DC204" s="734"/>
    </row>
    <row r="205" spans="1:107" ht="169.5" customHeight="1">
      <c r="A205" s="504" t="s">
        <v>1889</v>
      </c>
      <c r="B205" s="1043"/>
      <c r="C205" s="1043"/>
      <c r="D205" s="1043"/>
      <c r="E205" s="985"/>
      <c r="F205" s="959"/>
      <c r="G205" s="1046"/>
      <c r="H205" s="959"/>
      <c r="I205" s="960"/>
      <c r="J205" s="960"/>
      <c r="K205" s="960"/>
      <c r="L205" s="978"/>
      <c r="M205" s="959"/>
      <c r="N205" s="971"/>
      <c r="O205" s="955"/>
      <c r="P205" s="1004"/>
      <c r="Q205" s="410"/>
      <c r="R205" s="124" t="s">
        <v>1859</v>
      </c>
      <c r="S205" s="37" t="s">
        <v>1890</v>
      </c>
      <c r="T205" s="631">
        <v>0.4</v>
      </c>
      <c r="U205" s="45" t="s">
        <v>1891</v>
      </c>
      <c r="V205" s="507" t="s">
        <v>1183</v>
      </c>
      <c r="W205" s="507" t="s">
        <v>1197</v>
      </c>
      <c r="X205" s="507" t="s">
        <v>1197</v>
      </c>
      <c r="Y205" s="507" t="s">
        <v>1197</v>
      </c>
      <c r="Z205" s="507" t="s">
        <v>1197</v>
      </c>
      <c r="AA205" s="507" t="s">
        <v>1197</v>
      </c>
      <c r="AB205" s="507" t="s">
        <v>1197</v>
      </c>
      <c r="AC205" s="507" t="s">
        <v>1197</v>
      </c>
      <c r="AD205" s="507" t="s">
        <v>1197</v>
      </c>
      <c r="AE205" s="507" t="s">
        <v>1197</v>
      </c>
      <c r="AF205" s="507" t="s">
        <v>1197</v>
      </c>
      <c r="AG205" s="507" t="s">
        <v>1197</v>
      </c>
      <c r="AH205" s="507" t="s">
        <v>1183</v>
      </c>
      <c r="AI205" s="508" t="s">
        <v>62</v>
      </c>
      <c r="AJ205" s="508" t="s">
        <v>47</v>
      </c>
      <c r="AK205" s="508" t="s">
        <v>47</v>
      </c>
      <c r="AL205" s="508" t="s">
        <v>47</v>
      </c>
      <c r="AM205" s="508" t="s">
        <v>47</v>
      </c>
      <c r="AN205" s="508" t="s">
        <v>47</v>
      </c>
      <c r="AO205" s="508" t="s">
        <v>47</v>
      </c>
      <c r="AP205" s="508" t="s">
        <v>47</v>
      </c>
      <c r="AQ205" s="508" t="s">
        <v>47</v>
      </c>
      <c r="AR205" s="508" t="s">
        <v>47</v>
      </c>
      <c r="AS205" s="508" t="s">
        <v>47</v>
      </c>
      <c r="AT205" s="508" t="s">
        <v>47</v>
      </c>
      <c r="AU205" s="508" t="s">
        <v>741</v>
      </c>
      <c r="AV205" s="320" t="s">
        <v>1892</v>
      </c>
      <c r="AW205" s="320" t="s">
        <v>926</v>
      </c>
      <c r="AX205" s="413">
        <v>1</v>
      </c>
      <c r="AY205" s="45" t="s">
        <v>1081</v>
      </c>
      <c r="AZ205" s="507" t="s">
        <v>1183</v>
      </c>
      <c r="BA205" s="507" t="s">
        <v>1183</v>
      </c>
      <c r="BB205" s="507" t="s">
        <v>1183</v>
      </c>
      <c r="BC205" s="507" t="s">
        <v>1183</v>
      </c>
      <c r="BD205" s="507" t="s">
        <v>1183</v>
      </c>
      <c r="BE205" s="507" t="s">
        <v>1183</v>
      </c>
      <c r="BF205" s="507" t="s">
        <v>1183</v>
      </c>
      <c r="BG205" s="507" t="s">
        <v>1183</v>
      </c>
      <c r="BH205" s="507" t="s">
        <v>1183</v>
      </c>
      <c r="BI205" s="507" t="s">
        <v>1183</v>
      </c>
      <c r="BJ205" s="507" t="s">
        <v>1183</v>
      </c>
      <c r="BK205" s="507" t="s">
        <v>1197</v>
      </c>
      <c r="BL205" s="507" t="s">
        <v>1183</v>
      </c>
      <c r="BM205" s="586" t="s">
        <v>62</v>
      </c>
      <c r="BN205" s="508" t="s">
        <v>741</v>
      </c>
      <c r="BO205" s="508" t="s">
        <v>62</v>
      </c>
      <c r="BP205" s="508" t="s">
        <v>62</v>
      </c>
      <c r="BQ205" s="508" t="s">
        <v>62</v>
      </c>
      <c r="BR205" s="508" t="s">
        <v>741</v>
      </c>
      <c r="BS205" s="508" t="s">
        <v>741</v>
      </c>
      <c r="BT205" s="508" t="s">
        <v>741</v>
      </c>
      <c r="BU205" s="508" t="s">
        <v>741</v>
      </c>
      <c r="BV205" s="508" t="s">
        <v>741</v>
      </c>
      <c r="BW205" s="508" t="s">
        <v>741</v>
      </c>
      <c r="BX205" s="508" t="s">
        <v>47</v>
      </c>
      <c r="BY205" s="508" t="s">
        <v>741</v>
      </c>
      <c r="BZ205" s="978"/>
      <c r="CA205" s="1016"/>
      <c r="CB205" s="993"/>
      <c r="CC205" s="978"/>
      <c r="CD205" s="733" t="s">
        <v>1893</v>
      </c>
      <c r="CE205" s="746">
        <v>0.1</v>
      </c>
      <c r="CF205" s="713" t="s">
        <v>1888</v>
      </c>
      <c r="CG205" s="746">
        <v>0.2</v>
      </c>
      <c r="CH205" s="713" t="s">
        <v>1894</v>
      </c>
      <c r="CI205" s="746">
        <v>0.3</v>
      </c>
      <c r="CJ205" s="713" t="s">
        <v>1895</v>
      </c>
      <c r="CK205" s="766">
        <v>0.4</v>
      </c>
      <c r="CL205" s="641" t="s">
        <v>1896</v>
      </c>
      <c r="CM205" s="766">
        <v>0.45</v>
      </c>
      <c r="CN205" s="713" t="s">
        <v>1897</v>
      </c>
      <c r="CO205" s="746">
        <v>0.5</v>
      </c>
      <c r="CP205" s="765" t="s">
        <v>1898</v>
      </c>
      <c r="CQ205" s="746">
        <v>0.55000000000000004</v>
      </c>
      <c r="CR205" s="713" t="s">
        <v>1899</v>
      </c>
      <c r="CS205" s="746">
        <v>0.65</v>
      </c>
      <c r="CT205" s="713" t="s">
        <v>1900</v>
      </c>
      <c r="CU205" s="746">
        <v>0.7</v>
      </c>
      <c r="CV205" s="713" t="s">
        <v>1901</v>
      </c>
      <c r="CW205" s="746">
        <v>0.72</v>
      </c>
      <c r="CX205" s="765" t="s">
        <v>1902</v>
      </c>
      <c r="CY205" s="746">
        <v>0.9</v>
      </c>
      <c r="CZ205" s="713" t="s">
        <v>1903</v>
      </c>
      <c r="DA205" s="734">
        <v>1</v>
      </c>
      <c r="DB205" s="713"/>
      <c r="DC205" s="734"/>
    </row>
    <row r="206" spans="1:107" ht="77.25" customHeight="1">
      <c r="A206" s="504" t="s">
        <v>1904</v>
      </c>
      <c r="B206" s="1043"/>
      <c r="C206" s="1043"/>
      <c r="D206" s="1043"/>
      <c r="E206" s="985"/>
      <c r="F206" s="959"/>
      <c r="G206" s="1046"/>
      <c r="H206" s="959"/>
      <c r="I206" s="960"/>
      <c r="J206" s="960"/>
      <c r="K206" s="960"/>
      <c r="L206" s="978"/>
      <c r="M206" s="959"/>
      <c r="N206" s="971"/>
      <c r="O206" s="955"/>
      <c r="P206" s="974"/>
      <c r="Q206" s="410"/>
      <c r="R206" s="124" t="s">
        <v>1859</v>
      </c>
      <c r="S206" s="37" t="s">
        <v>1905</v>
      </c>
      <c r="T206" s="631">
        <v>0.15</v>
      </c>
      <c r="U206" s="45" t="s">
        <v>1906</v>
      </c>
      <c r="V206" s="507" t="s">
        <v>1183</v>
      </c>
      <c r="W206" s="507" t="s">
        <v>1183</v>
      </c>
      <c r="X206" s="507" t="s">
        <v>1183</v>
      </c>
      <c r="Y206" s="507" t="s">
        <v>1197</v>
      </c>
      <c r="Z206" s="507" t="s">
        <v>1183</v>
      </c>
      <c r="AA206" s="507" t="s">
        <v>1183</v>
      </c>
      <c r="AB206" s="507" t="s">
        <v>1197</v>
      </c>
      <c r="AC206" s="507" t="s">
        <v>1183</v>
      </c>
      <c r="AD206" s="507" t="s">
        <v>1183</v>
      </c>
      <c r="AE206" s="507" t="s">
        <v>1197</v>
      </c>
      <c r="AF206" s="507" t="s">
        <v>1183</v>
      </c>
      <c r="AG206" s="507" t="s">
        <v>1183</v>
      </c>
      <c r="AH206" s="507" t="s">
        <v>1197</v>
      </c>
      <c r="AI206" s="508" t="s">
        <v>741</v>
      </c>
      <c r="AJ206" s="508" t="s">
        <v>741</v>
      </c>
      <c r="AK206" s="508" t="s">
        <v>741</v>
      </c>
      <c r="AL206" s="508" t="s">
        <v>47</v>
      </c>
      <c r="AM206" s="508" t="s">
        <v>741</v>
      </c>
      <c r="AN206" s="508" t="s">
        <v>741</v>
      </c>
      <c r="AO206" s="508" t="s">
        <v>47</v>
      </c>
      <c r="AP206" s="508" t="s">
        <v>741</v>
      </c>
      <c r="AQ206" s="508" t="s">
        <v>741</v>
      </c>
      <c r="AR206" s="508" t="s">
        <v>47</v>
      </c>
      <c r="AS206" s="508" t="s">
        <v>741</v>
      </c>
      <c r="AT206" s="508" t="s">
        <v>47</v>
      </c>
      <c r="AU206" s="508" t="s">
        <v>741</v>
      </c>
      <c r="AV206" s="320" t="s">
        <v>1907</v>
      </c>
      <c r="AW206" s="320" t="s">
        <v>318</v>
      </c>
      <c r="AX206" s="412">
        <v>4</v>
      </c>
      <c r="AY206" s="603" t="s">
        <v>1866</v>
      </c>
      <c r="AZ206" s="507" t="s">
        <v>1183</v>
      </c>
      <c r="BA206" s="507" t="s">
        <v>1183</v>
      </c>
      <c r="BB206" s="507" t="s">
        <v>1183</v>
      </c>
      <c r="BC206" s="507" t="s">
        <v>1183</v>
      </c>
      <c r="BD206" s="507" t="s">
        <v>1183</v>
      </c>
      <c r="BE206" s="507" t="s">
        <v>1183</v>
      </c>
      <c r="BF206" s="507" t="s">
        <v>1183</v>
      </c>
      <c r="BG206" s="507" t="s">
        <v>1183</v>
      </c>
      <c r="BH206" s="507" t="s">
        <v>1183</v>
      </c>
      <c r="BI206" s="507" t="s">
        <v>1183</v>
      </c>
      <c r="BJ206" s="507" t="s">
        <v>1183</v>
      </c>
      <c r="BK206" s="507" t="s">
        <v>1183</v>
      </c>
      <c r="BL206" s="507" t="s">
        <v>1197</v>
      </c>
      <c r="BM206" s="586" t="s">
        <v>741</v>
      </c>
      <c r="BN206" s="508" t="s">
        <v>741</v>
      </c>
      <c r="BO206" s="508" t="s">
        <v>741</v>
      </c>
      <c r="BP206" s="508" t="s">
        <v>62</v>
      </c>
      <c r="BQ206" s="508" t="s">
        <v>741</v>
      </c>
      <c r="BR206" s="508" t="s">
        <v>741</v>
      </c>
      <c r="BS206" s="508" t="s">
        <v>741</v>
      </c>
      <c r="BT206" s="508" t="s">
        <v>741</v>
      </c>
      <c r="BU206" s="508" t="s">
        <v>741</v>
      </c>
      <c r="BV206" s="508" t="s">
        <v>741</v>
      </c>
      <c r="BW206" s="508" t="s">
        <v>741</v>
      </c>
      <c r="BX206" s="508" t="s">
        <v>47</v>
      </c>
      <c r="BY206" s="508" t="s">
        <v>741</v>
      </c>
      <c r="BZ206" s="978"/>
      <c r="CA206" s="1016"/>
      <c r="CB206" s="993"/>
      <c r="CC206" s="978"/>
      <c r="CD206" s="733" t="s">
        <v>1908</v>
      </c>
      <c r="CE206" s="746">
        <v>0</v>
      </c>
      <c r="CF206" s="713" t="s">
        <v>1908</v>
      </c>
      <c r="CG206" s="746">
        <v>0</v>
      </c>
      <c r="CH206" s="713" t="s">
        <v>1909</v>
      </c>
      <c r="CI206" s="746">
        <v>0</v>
      </c>
      <c r="CJ206" s="713" t="s">
        <v>1910</v>
      </c>
      <c r="CK206" s="766">
        <v>0.25</v>
      </c>
      <c r="CL206" s="713" t="s">
        <v>1721</v>
      </c>
      <c r="CM206" s="766">
        <v>0.25</v>
      </c>
      <c r="CN206" s="713" t="s">
        <v>1721</v>
      </c>
      <c r="CO206" s="746">
        <v>0.25</v>
      </c>
      <c r="CP206" s="765" t="s">
        <v>1911</v>
      </c>
      <c r="CQ206" s="746">
        <v>0.5</v>
      </c>
      <c r="CR206" s="713" t="s">
        <v>1912</v>
      </c>
      <c r="CS206" s="746">
        <v>0.5</v>
      </c>
      <c r="CT206" s="713" t="s">
        <v>1912</v>
      </c>
      <c r="CU206" s="746">
        <v>0.5</v>
      </c>
      <c r="CV206" s="713" t="s">
        <v>1913</v>
      </c>
      <c r="CW206" s="746">
        <v>0.75</v>
      </c>
      <c r="CX206" s="765" t="s">
        <v>1912</v>
      </c>
      <c r="CY206" s="746">
        <v>0.75</v>
      </c>
      <c r="CZ206" s="765" t="s">
        <v>2619</v>
      </c>
      <c r="DA206" s="734">
        <v>0.75</v>
      </c>
      <c r="DB206" s="765"/>
      <c r="DC206" s="734"/>
    </row>
    <row r="207" spans="1:107" ht="127.5" customHeight="1">
      <c r="A207" s="504" t="s">
        <v>1914</v>
      </c>
      <c r="B207" s="1043"/>
      <c r="C207" s="1043"/>
      <c r="D207" s="1043"/>
      <c r="E207" s="985"/>
      <c r="F207" s="959"/>
      <c r="G207" s="1046"/>
      <c r="H207" s="959"/>
      <c r="I207" s="960"/>
      <c r="J207" s="960"/>
      <c r="K207" s="960"/>
      <c r="L207" s="978"/>
      <c r="M207" s="959"/>
      <c r="N207" s="971"/>
      <c r="O207" s="955"/>
      <c r="P207" s="1004"/>
      <c r="Q207" s="410"/>
      <c r="R207" s="320" t="s">
        <v>1859</v>
      </c>
      <c r="S207" s="37" t="s">
        <v>1915</v>
      </c>
      <c r="T207" s="631">
        <v>0.2</v>
      </c>
      <c r="U207" s="45" t="s">
        <v>1082</v>
      </c>
      <c r="V207" s="507" t="s">
        <v>1197</v>
      </c>
      <c r="W207" s="507" t="s">
        <v>1197</v>
      </c>
      <c r="X207" s="507" t="s">
        <v>1197</v>
      </c>
      <c r="Y207" s="507" t="s">
        <v>1197</v>
      </c>
      <c r="Z207" s="507" t="s">
        <v>1197</v>
      </c>
      <c r="AA207" s="507" t="s">
        <v>1197</v>
      </c>
      <c r="AB207" s="507" t="s">
        <v>1197</v>
      </c>
      <c r="AC207" s="507" t="s">
        <v>1197</v>
      </c>
      <c r="AD207" s="507" t="s">
        <v>1197</v>
      </c>
      <c r="AE207" s="507" t="s">
        <v>1197</v>
      </c>
      <c r="AF207" s="507" t="s">
        <v>1197</v>
      </c>
      <c r="AG207" s="507" t="s">
        <v>1197</v>
      </c>
      <c r="AH207" s="507" t="s">
        <v>1183</v>
      </c>
      <c r="AI207" s="508" t="s">
        <v>47</v>
      </c>
      <c r="AJ207" s="508" t="s">
        <v>47</v>
      </c>
      <c r="AK207" s="508" t="s">
        <v>47</v>
      </c>
      <c r="AL207" s="508" t="s">
        <v>47</v>
      </c>
      <c r="AM207" s="508" t="s">
        <v>47</v>
      </c>
      <c r="AN207" s="508" t="s">
        <v>47</v>
      </c>
      <c r="AO207" s="508" t="s">
        <v>47</v>
      </c>
      <c r="AP207" s="508" t="s">
        <v>47</v>
      </c>
      <c r="AQ207" s="508" t="s">
        <v>47</v>
      </c>
      <c r="AR207" s="508" t="s">
        <v>47</v>
      </c>
      <c r="AS207" s="508" t="s">
        <v>47</v>
      </c>
      <c r="AT207" s="508" t="s">
        <v>47</v>
      </c>
      <c r="AU207" s="508" t="s">
        <v>741</v>
      </c>
      <c r="AV207" s="320" t="s">
        <v>1916</v>
      </c>
      <c r="AW207" s="320" t="s">
        <v>318</v>
      </c>
      <c r="AX207" s="412">
        <v>12</v>
      </c>
      <c r="AY207" s="45" t="s">
        <v>1081</v>
      </c>
      <c r="AZ207" s="507" t="s">
        <v>1183</v>
      </c>
      <c r="BA207" s="507" t="s">
        <v>1183</v>
      </c>
      <c r="BB207" s="507" t="s">
        <v>1183</v>
      </c>
      <c r="BC207" s="507" t="s">
        <v>1183</v>
      </c>
      <c r="BD207" s="507" t="s">
        <v>1183</v>
      </c>
      <c r="BE207" s="507" t="s">
        <v>1183</v>
      </c>
      <c r="BF207" s="507" t="s">
        <v>1183</v>
      </c>
      <c r="BG207" s="507" t="s">
        <v>1183</v>
      </c>
      <c r="BH207" s="507" t="s">
        <v>1183</v>
      </c>
      <c r="BI207" s="507" t="s">
        <v>1183</v>
      </c>
      <c r="BJ207" s="507" t="s">
        <v>1183</v>
      </c>
      <c r="BK207" s="507" t="s">
        <v>1197</v>
      </c>
      <c r="BL207" s="507" t="s">
        <v>1183</v>
      </c>
      <c r="BM207" s="586" t="s">
        <v>62</v>
      </c>
      <c r="BN207" s="508" t="s">
        <v>741</v>
      </c>
      <c r="BO207" s="508" t="s">
        <v>62</v>
      </c>
      <c r="BP207" s="508" t="s">
        <v>62</v>
      </c>
      <c r="BQ207" s="508" t="s">
        <v>62</v>
      </c>
      <c r="BR207" s="508" t="s">
        <v>741</v>
      </c>
      <c r="BS207" s="508" t="s">
        <v>741</v>
      </c>
      <c r="BT207" s="508" t="s">
        <v>741</v>
      </c>
      <c r="BU207" s="508" t="s">
        <v>741</v>
      </c>
      <c r="BV207" s="508" t="s">
        <v>741</v>
      </c>
      <c r="BW207" s="508" t="s">
        <v>741</v>
      </c>
      <c r="BX207" s="508" t="s">
        <v>1198</v>
      </c>
      <c r="BY207" s="508" t="s">
        <v>741</v>
      </c>
      <c r="BZ207" s="978"/>
      <c r="CA207" s="1016"/>
      <c r="CB207" s="993"/>
      <c r="CC207" s="978"/>
      <c r="CD207" s="733" t="s">
        <v>1917</v>
      </c>
      <c r="CE207" s="746">
        <v>0.35</v>
      </c>
      <c r="CF207" s="713" t="s">
        <v>1888</v>
      </c>
      <c r="CG207" s="746">
        <v>0.45</v>
      </c>
      <c r="CH207" s="713" t="s">
        <v>1894</v>
      </c>
      <c r="CI207" s="746">
        <v>0.55000000000000004</v>
      </c>
      <c r="CJ207" s="713" t="s">
        <v>1895</v>
      </c>
      <c r="CK207" s="766">
        <v>0.65</v>
      </c>
      <c r="CL207" s="713" t="s">
        <v>1896</v>
      </c>
      <c r="CM207" s="766">
        <v>0.7</v>
      </c>
      <c r="CN207" s="713" t="s">
        <v>1897</v>
      </c>
      <c r="CO207" s="746">
        <v>0.75</v>
      </c>
      <c r="CP207" s="765" t="s">
        <v>1898</v>
      </c>
      <c r="CQ207" s="746">
        <v>0.8</v>
      </c>
      <c r="CR207" s="713" t="s">
        <v>1899</v>
      </c>
      <c r="CS207" s="746">
        <v>0.9</v>
      </c>
      <c r="CT207" s="713" t="s">
        <v>1900</v>
      </c>
      <c r="CU207" s="746">
        <v>0.95</v>
      </c>
      <c r="CV207" s="713" t="s">
        <v>1901</v>
      </c>
      <c r="CW207" s="746">
        <v>0.97</v>
      </c>
      <c r="CX207" s="765" t="s">
        <v>1902</v>
      </c>
      <c r="CY207" s="746">
        <v>1</v>
      </c>
      <c r="CZ207" s="713" t="s">
        <v>1903</v>
      </c>
      <c r="DA207" s="734">
        <v>1</v>
      </c>
      <c r="DB207" s="713"/>
      <c r="DC207" s="734"/>
    </row>
    <row r="208" spans="1:107" ht="108" customHeight="1">
      <c r="A208" s="504" t="s">
        <v>1918</v>
      </c>
      <c r="B208" s="1043"/>
      <c r="C208" s="1043"/>
      <c r="D208" s="1043"/>
      <c r="E208" s="985"/>
      <c r="F208" s="959"/>
      <c r="G208" s="1046"/>
      <c r="H208" s="959"/>
      <c r="I208" s="34"/>
      <c r="J208" s="960"/>
      <c r="K208" s="960" t="s">
        <v>1005</v>
      </c>
      <c r="L208" s="978"/>
      <c r="M208" s="959"/>
      <c r="N208" s="971"/>
      <c r="O208" s="955">
        <v>1</v>
      </c>
      <c r="P208" s="960" t="s">
        <v>1919</v>
      </c>
      <c r="Q208" s="34"/>
      <c r="R208" s="124" t="s">
        <v>1859</v>
      </c>
      <c r="S208" s="37" t="s">
        <v>1920</v>
      </c>
      <c r="T208" s="631">
        <v>0.7</v>
      </c>
      <c r="U208" s="45" t="s">
        <v>1070</v>
      </c>
      <c r="V208" s="507" t="s">
        <v>1197</v>
      </c>
      <c r="W208" s="507" t="s">
        <v>1183</v>
      </c>
      <c r="X208" s="507" t="s">
        <v>1183</v>
      </c>
      <c r="Y208" s="507" t="s">
        <v>1183</v>
      </c>
      <c r="Z208" s="507" t="s">
        <v>1183</v>
      </c>
      <c r="AA208" s="507" t="s">
        <v>1183</v>
      </c>
      <c r="AB208" s="507" t="s">
        <v>1183</v>
      </c>
      <c r="AC208" s="507" t="s">
        <v>1183</v>
      </c>
      <c r="AD208" s="507" t="s">
        <v>1183</v>
      </c>
      <c r="AE208" s="507" t="s">
        <v>1183</v>
      </c>
      <c r="AF208" s="507" t="s">
        <v>1183</v>
      </c>
      <c r="AG208" s="507" t="s">
        <v>1183</v>
      </c>
      <c r="AH208" s="507" t="s">
        <v>1183</v>
      </c>
      <c r="AI208" s="508" t="s">
        <v>47</v>
      </c>
      <c r="AJ208" s="508" t="s">
        <v>1198</v>
      </c>
      <c r="AK208" s="508" t="s">
        <v>1198</v>
      </c>
      <c r="AL208" s="508" t="s">
        <v>1198</v>
      </c>
      <c r="AM208" s="508" t="s">
        <v>1198</v>
      </c>
      <c r="AN208" s="508" t="s">
        <v>1198</v>
      </c>
      <c r="AO208" s="508" t="s">
        <v>1198</v>
      </c>
      <c r="AP208" s="508" t="s">
        <v>1198</v>
      </c>
      <c r="AQ208" s="508" t="s">
        <v>1198</v>
      </c>
      <c r="AR208" s="508" t="s">
        <v>1198</v>
      </c>
      <c r="AS208" s="508" t="s">
        <v>1198</v>
      </c>
      <c r="AT208" s="508" t="s">
        <v>1198</v>
      </c>
      <c r="AU208" s="508" t="s">
        <v>1198</v>
      </c>
      <c r="AV208" s="320" t="s">
        <v>1921</v>
      </c>
      <c r="AW208" s="320" t="s">
        <v>318</v>
      </c>
      <c r="AX208" s="412">
        <v>1</v>
      </c>
      <c r="AY208" s="45" t="s">
        <v>1070</v>
      </c>
      <c r="AZ208" s="507" t="s">
        <v>1197</v>
      </c>
      <c r="BA208" s="507" t="s">
        <v>1183</v>
      </c>
      <c r="BB208" s="507" t="s">
        <v>1183</v>
      </c>
      <c r="BC208" s="507" t="s">
        <v>1183</v>
      </c>
      <c r="BD208" s="507" t="s">
        <v>1183</v>
      </c>
      <c r="BE208" s="507" t="s">
        <v>1183</v>
      </c>
      <c r="BF208" s="507" t="s">
        <v>1183</v>
      </c>
      <c r="BG208" s="507" t="s">
        <v>1183</v>
      </c>
      <c r="BH208" s="507" t="s">
        <v>1183</v>
      </c>
      <c r="BI208" s="507" t="s">
        <v>1183</v>
      </c>
      <c r="BJ208" s="507" t="s">
        <v>1183</v>
      </c>
      <c r="BK208" s="507" t="s">
        <v>1183</v>
      </c>
      <c r="BL208" s="507" t="s">
        <v>1183</v>
      </c>
      <c r="BM208" s="586" t="s">
        <v>47</v>
      </c>
      <c r="BN208" s="508" t="s">
        <v>1198</v>
      </c>
      <c r="BO208" s="508" t="s">
        <v>1198</v>
      </c>
      <c r="BP208" s="508" t="s">
        <v>1198</v>
      </c>
      <c r="BQ208" s="508" t="s">
        <v>1198</v>
      </c>
      <c r="BR208" s="508" t="s">
        <v>1198</v>
      </c>
      <c r="BS208" s="508" t="s">
        <v>1198</v>
      </c>
      <c r="BT208" s="508" t="s">
        <v>1198</v>
      </c>
      <c r="BU208" s="508" t="s">
        <v>1198</v>
      </c>
      <c r="BV208" s="508" t="s">
        <v>1198</v>
      </c>
      <c r="BW208" s="508" t="s">
        <v>1198</v>
      </c>
      <c r="BX208" s="508" t="s">
        <v>1198</v>
      </c>
      <c r="BY208" s="508" t="s">
        <v>1198</v>
      </c>
      <c r="BZ208" s="978"/>
      <c r="CA208" s="994" t="s">
        <v>722</v>
      </c>
      <c r="CB208" s="993"/>
      <c r="CC208" s="978"/>
      <c r="CD208" s="733" t="s">
        <v>1922</v>
      </c>
      <c r="CE208" s="746">
        <v>1</v>
      </c>
      <c r="CF208" s="713" t="s">
        <v>1882</v>
      </c>
      <c r="CG208" s="746">
        <v>1</v>
      </c>
      <c r="CH208" s="713" t="s">
        <v>1882</v>
      </c>
      <c r="CI208" s="746">
        <v>1</v>
      </c>
      <c r="CJ208" s="713" t="s">
        <v>1198</v>
      </c>
      <c r="CK208" s="766">
        <v>1</v>
      </c>
      <c r="CL208" s="713" t="s">
        <v>1198</v>
      </c>
      <c r="CM208" s="766">
        <v>1</v>
      </c>
      <c r="CN208" s="713" t="s">
        <v>1198</v>
      </c>
      <c r="CO208" s="746">
        <v>1</v>
      </c>
      <c r="CP208" s="765" t="s">
        <v>1198</v>
      </c>
      <c r="CQ208" s="746">
        <v>1</v>
      </c>
      <c r="CR208" s="713" t="s">
        <v>1664</v>
      </c>
      <c r="CS208" s="746">
        <v>1</v>
      </c>
      <c r="CT208" s="713" t="s">
        <v>56</v>
      </c>
      <c r="CU208" s="746">
        <v>1</v>
      </c>
      <c r="CV208" s="713" t="s">
        <v>56</v>
      </c>
      <c r="CW208" s="746">
        <v>1</v>
      </c>
      <c r="CX208" s="765" t="s">
        <v>56</v>
      </c>
      <c r="CY208" s="746">
        <v>1</v>
      </c>
      <c r="CZ208" s="713" t="s">
        <v>56</v>
      </c>
      <c r="DA208" s="734">
        <v>1</v>
      </c>
      <c r="DB208" s="713"/>
      <c r="DC208" s="734"/>
    </row>
    <row r="209" spans="1:107" ht="72" customHeight="1">
      <c r="A209" s="504" t="s">
        <v>1923</v>
      </c>
      <c r="B209" s="1043"/>
      <c r="C209" s="1043"/>
      <c r="D209" s="1043"/>
      <c r="E209" s="985"/>
      <c r="F209" s="959"/>
      <c r="G209" s="1046"/>
      <c r="H209" s="959"/>
      <c r="I209" s="960" t="s">
        <v>977</v>
      </c>
      <c r="J209" s="960"/>
      <c r="K209" s="960"/>
      <c r="L209" s="978"/>
      <c r="M209" s="959"/>
      <c r="N209" s="971"/>
      <c r="O209" s="955"/>
      <c r="P209" s="960"/>
      <c r="Q209" s="34"/>
      <c r="R209" s="124" t="s">
        <v>1859</v>
      </c>
      <c r="S209" s="37" t="s">
        <v>1924</v>
      </c>
      <c r="T209" s="631">
        <v>0.3</v>
      </c>
      <c r="U209" s="45" t="s">
        <v>1925</v>
      </c>
      <c r="V209" s="507" t="s">
        <v>1183</v>
      </c>
      <c r="W209" s="507" t="s">
        <v>1197</v>
      </c>
      <c r="X209" s="507" t="s">
        <v>1197</v>
      </c>
      <c r="Y209" s="507" t="s">
        <v>1183</v>
      </c>
      <c r="Z209" s="507" t="s">
        <v>1183</v>
      </c>
      <c r="AA209" s="507" t="s">
        <v>1183</v>
      </c>
      <c r="AB209" s="507" t="s">
        <v>1183</v>
      </c>
      <c r="AC209" s="507" t="s">
        <v>1183</v>
      </c>
      <c r="AD209" s="507" t="s">
        <v>1183</v>
      </c>
      <c r="AE209" s="507" t="s">
        <v>1183</v>
      </c>
      <c r="AF209" s="507" t="s">
        <v>1183</v>
      </c>
      <c r="AG209" s="507" t="s">
        <v>1183</v>
      </c>
      <c r="AH209" s="507" t="s">
        <v>1183</v>
      </c>
      <c r="AI209" s="508" t="s">
        <v>62</v>
      </c>
      <c r="AJ209" s="508" t="s">
        <v>47</v>
      </c>
      <c r="AK209" s="508" t="s">
        <v>47</v>
      </c>
      <c r="AL209" s="508" t="s">
        <v>1198</v>
      </c>
      <c r="AM209" s="508" t="s">
        <v>1198</v>
      </c>
      <c r="AN209" s="508" t="s">
        <v>1198</v>
      </c>
      <c r="AO209" s="508" t="s">
        <v>1198</v>
      </c>
      <c r="AP209" s="508" t="s">
        <v>1198</v>
      </c>
      <c r="AQ209" s="508" t="s">
        <v>1198</v>
      </c>
      <c r="AR209" s="508" t="s">
        <v>1198</v>
      </c>
      <c r="AS209" s="508" t="s">
        <v>1198</v>
      </c>
      <c r="AT209" s="508" t="s">
        <v>1198</v>
      </c>
      <c r="AU209" s="508" t="s">
        <v>1198</v>
      </c>
      <c r="AV209" s="320" t="s">
        <v>1916</v>
      </c>
      <c r="AW209" s="320" t="s">
        <v>318</v>
      </c>
      <c r="AX209" s="412">
        <v>1</v>
      </c>
      <c r="AY209" s="45" t="s">
        <v>1072</v>
      </c>
      <c r="AZ209" s="507" t="s">
        <v>1183</v>
      </c>
      <c r="BA209" s="507" t="s">
        <v>1183</v>
      </c>
      <c r="BB209" s="507" t="s">
        <v>1197</v>
      </c>
      <c r="BC209" s="507" t="s">
        <v>1183</v>
      </c>
      <c r="BD209" s="507" t="s">
        <v>1183</v>
      </c>
      <c r="BE209" s="507" t="s">
        <v>1183</v>
      </c>
      <c r="BF209" s="507" t="s">
        <v>1183</v>
      </c>
      <c r="BG209" s="507" t="s">
        <v>1183</v>
      </c>
      <c r="BH209" s="507" t="s">
        <v>1183</v>
      </c>
      <c r="BI209" s="507" t="s">
        <v>1183</v>
      </c>
      <c r="BJ209" s="507" t="s">
        <v>1183</v>
      </c>
      <c r="BK209" s="507" t="s">
        <v>1183</v>
      </c>
      <c r="BL209" s="507" t="s">
        <v>1183</v>
      </c>
      <c r="BM209" s="586" t="s">
        <v>62</v>
      </c>
      <c r="BN209" s="508" t="s">
        <v>62</v>
      </c>
      <c r="BO209" s="508" t="s">
        <v>47</v>
      </c>
      <c r="BP209" s="508" t="s">
        <v>1198</v>
      </c>
      <c r="BQ209" s="508" t="s">
        <v>1198</v>
      </c>
      <c r="BR209" s="508" t="s">
        <v>1198</v>
      </c>
      <c r="BS209" s="508" t="s">
        <v>1198</v>
      </c>
      <c r="BT209" s="508" t="s">
        <v>1198</v>
      </c>
      <c r="BU209" s="508" t="s">
        <v>1198</v>
      </c>
      <c r="BV209" s="508" t="s">
        <v>1198</v>
      </c>
      <c r="BW209" s="508" t="s">
        <v>1198</v>
      </c>
      <c r="BX209" s="508" t="s">
        <v>1198</v>
      </c>
      <c r="BY209" s="508" t="s">
        <v>1198</v>
      </c>
      <c r="BZ209" s="978"/>
      <c r="CA209" s="994"/>
      <c r="CB209" s="993"/>
      <c r="CC209" s="978"/>
      <c r="CD209" s="571" t="s">
        <v>1926</v>
      </c>
      <c r="CE209" s="568">
        <v>0.33</v>
      </c>
      <c r="CF209" s="713" t="s">
        <v>1882</v>
      </c>
      <c r="CG209" s="746">
        <v>1</v>
      </c>
      <c r="CH209" s="713" t="s">
        <v>1882</v>
      </c>
      <c r="CI209" s="746">
        <v>1</v>
      </c>
      <c r="CJ209" s="713" t="s">
        <v>1198</v>
      </c>
      <c r="CK209" s="766">
        <v>1</v>
      </c>
      <c r="CL209" s="713" t="s">
        <v>1198</v>
      </c>
      <c r="CM209" s="766">
        <v>1</v>
      </c>
      <c r="CN209" s="713" t="s">
        <v>1198</v>
      </c>
      <c r="CO209" s="746">
        <v>1</v>
      </c>
      <c r="CP209" s="765" t="s">
        <v>1198</v>
      </c>
      <c r="CQ209" s="746">
        <v>1</v>
      </c>
      <c r="CR209" s="713" t="s">
        <v>1664</v>
      </c>
      <c r="CS209" s="746">
        <v>1</v>
      </c>
      <c r="CT209" s="713" t="s">
        <v>56</v>
      </c>
      <c r="CU209" s="746">
        <v>1</v>
      </c>
      <c r="CV209" s="713" t="s">
        <v>56</v>
      </c>
      <c r="CW209" s="746">
        <v>1</v>
      </c>
      <c r="CX209" s="765" t="s">
        <v>56</v>
      </c>
      <c r="CY209" s="746">
        <v>1</v>
      </c>
      <c r="CZ209" s="713" t="s">
        <v>56</v>
      </c>
      <c r="DA209" s="734">
        <v>1</v>
      </c>
      <c r="DB209" s="713"/>
      <c r="DC209" s="734"/>
    </row>
    <row r="210" spans="1:107" ht="71.25" customHeight="1">
      <c r="A210" s="504" t="s">
        <v>1927</v>
      </c>
      <c r="B210" s="1043"/>
      <c r="C210" s="1043"/>
      <c r="D210" s="1043"/>
      <c r="E210" s="985"/>
      <c r="F210" s="959"/>
      <c r="G210" s="1046"/>
      <c r="H210" s="959"/>
      <c r="I210" s="960"/>
      <c r="J210" s="960"/>
      <c r="K210" s="960"/>
      <c r="L210" s="978"/>
      <c r="M210" s="959"/>
      <c r="N210" s="971"/>
      <c r="O210" s="955">
        <v>1</v>
      </c>
      <c r="P210" s="960" t="s">
        <v>1004</v>
      </c>
      <c r="Q210" s="34"/>
      <c r="R210" s="320" t="s">
        <v>1859</v>
      </c>
      <c r="S210" s="37" t="s">
        <v>1928</v>
      </c>
      <c r="T210" s="631">
        <v>0.7</v>
      </c>
      <c r="U210" s="45" t="s">
        <v>1070</v>
      </c>
      <c r="V210" s="507" t="s">
        <v>1197</v>
      </c>
      <c r="W210" s="507" t="s">
        <v>1183</v>
      </c>
      <c r="X210" s="507" t="s">
        <v>1183</v>
      </c>
      <c r="Y210" s="507" t="s">
        <v>1183</v>
      </c>
      <c r="Z210" s="507" t="s">
        <v>1183</v>
      </c>
      <c r="AA210" s="507" t="s">
        <v>1183</v>
      </c>
      <c r="AB210" s="507" t="s">
        <v>1183</v>
      </c>
      <c r="AC210" s="507" t="s">
        <v>1183</v>
      </c>
      <c r="AD210" s="507" t="s">
        <v>1183</v>
      </c>
      <c r="AE210" s="507" t="s">
        <v>1183</v>
      </c>
      <c r="AF210" s="507" t="s">
        <v>1183</v>
      </c>
      <c r="AG210" s="507" t="s">
        <v>1183</v>
      </c>
      <c r="AH210" s="507" t="s">
        <v>1183</v>
      </c>
      <c r="AI210" s="508" t="s">
        <v>47</v>
      </c>
      <c r="AJ210" s="508" t="s">
        <v>1198</v>
      </c>
      <c r="AK210" s="508" t="s">
        <v>1198</v>
      </c>
      <c r="AL210" s="508" t="s">
        <v>1198</v>
      </c>
      <c r="AM210" s="508" t="s">
        <v>1198</v>
      </c>
      <c r="AN210" s="508" t="s">
        <v>1198</v>
      </c>
      <c r="AO210" s="508" t="s">
        <v>1198</v>
      </c>
      <c r="AP210" s="508" t="s">
        <v>1198</v>
      </c>
      <c r="AQ210" s="508" t="s">
        <v>1198</v>
      </c>
      <c r="AR210" s="508" t="s">
        <v>1198</v>
      </c>
      <c r="AS210" s="508" t="s">
        <v>1198</v>
      </c>
      <c r="AT210" s="508" t="s">
        <v>1198</v>
      </c>
      <c r="AU210" s="508" t="s">
        <v>1198</v>
      </c>
      <c r="AV210" s="320" t="s">
        <v>1929</v>
      </c>
      <c r="AW210" s="320" t="s">
        <v>318</v>
      </c>
      <c r="AX210" s="412">
        <v>1</v>
      </c>
      <c r="AY210" s="37" t="s">
        <v>1070</v>
      </c>
      <c r="AZ210" s="507" t="s">
        <v>1197</v>
      </c>
      <c r="BA210" s="507" t="s">
        <v>1183</v>
      </c>
      <c r="BB210" s="507" t="s">
        <v>1183</v>
      </c>
      <c r="BC210" s="507" t="s">
        <v>1183</v>
      </c>
      <c r="BD210" s="507" t="s">
        <v>1183</v>
      </c>
      <c r="BE210" s="507" t="s">
        <v>1183</v>
      </c>
      <c r="BF210" s="507" t="s">
        <v>1183</v>
      </c>
      <c r="BG210" s="507" t="s">
        <v>1183</v>
      </c>
      <c r="BH210" s="507" t="s">
        <v>1183</v>
      </c>
      <c r="BI210" s="507" t="s">
        <v>1183</v>
      </c>
      <c r="BJ210" s="507" t="s">
        <v>1183</v>
      </c>
      <c r="BK210" s="507" t="s">
        <v>1183</v>
      </c>
      <c r="BL210" s="507" t="s">
        <v>1183</v>
      </c>
      <c r="BM210" s="586" t="s">
        <v>47</v>
      </c>
      <c r="BN210" s="508" t="s">
        <v>1198</v>
      </c>
      <c r="BO210" s="508" t="s">
        <v>1198</v>
      </c>
      <c r="BP210" s="508" t="s">
        <v>1198</v>
      </c>
      <c r="BQ210" s="508" t="s">
        <v>1198</v>
      </c>
      <c r="BR210" s="508" t="s">
        <v>1198</v>
      </c>
      <c r="BS210" s="508" t="s">
        <v>1198</v>
      </c>
      <c r="BT210" s="508" t="s">
        <v>1198</v>
      </c>
      <c r="BU210" s="508" t="s">
        <v>1198</v>
      </c>
      <c r="BV210" s="508" t="s">
        <v>1198</v>
      </c>
      <c r="BW210" s="508" t="s">
        <v>1198</v>
      </c>
      <c r="BX210" s="508" t="s">
        <v>1198</v>
      </c>
      <c r="BY210" s="508" t="s">
        <v>1198</v>
      </c>
      <c r="BZ210" s="978"/>
      <c r="CA210" s="382" t="s">
        <v>722</v>
      </c>
      <c r="CB210" s="993"/>
      <c r="CC210" s="978"/>
      <c r="CD210" s="733" t="s">
        <v>1930</v>
      </c>
      <c r="CE210" s="746">
        <v>1</v>
      </c>
      <c r="CF210" s="713" t="s">
        <v>1882</v>
      </c>
      <c r="CG210" s="746">
        <v>1</v>
      </c>
      <c r="CH210" s="713" t="s">
        <v>1882</v>
      </c>
      <c r="CI210" s="746">
        <v>1</v>
      </c>
      <c r="CJ210" s="713" t="s">
        <v>1198</v>
      </c>
      <c r="CK210" s="766">
        <v>1</v>
      </c>
      <c r="CL210" s="713" t="s">
        <v>1198</v>
      </c>
      <c r="CM210" s="766">
        <v>1</v>
      </c>
      <c r="CN210" s="713" t="s">
        <v>1198</v>
      </c>
      <c r="CO210" s="746">
        <v>1</v>
      </c>
      <c r="CP210" s="765" t="s">
        <v>1198</v>
      </c>
      <c r="CQ210" s="746">
        <v>1</v>
      </c>
      <c r="CR210" s="713" t="s">
        <v>1664</v>
      </c>
      <c r="CS210" s="746">
        <v>1</v>
      </c>
      <c r="CT210" s="713" t="s">
        <v>56</v>
      </c>
      <c r="CU210" s="746">
        <v>1</v>
      </c>
      <c r="CV210" s="713" t="s">
        <v>56</v>
      </c>
      <c r="CW210" s="746">
        <v>1</v>
      </c>
      <c r="CX210" s="765" t="s">
        <v>56</v>
      </c>
      <c r="CY210" s="746">
        <v>1</v>
      </c>
      <c r="CZ210" s="713" t="s">
        <v>56</v>
      </c>
      <c r="DA210" s="734">
        <v>1</v>
      </c>
      <c r="DB210" s="713"/>
      <c r="DC210" s="734"/>
    </row>
    <row r="211" spans="1:107" ht="71.25" customHeight="1">
      <c r="A211" s="504" t="s">
        <v>1931</v>
      </c>
      <c r="B211" s="1043"/>
      <c r="C211" s="1043"/>
      <c r="D211" s="1043"/>
      <c r="E211" s="985"/>
      <c r="F211" s="959"/>
      <c r="G211" s="1046"/>
      <c r="H211" s="959"/>
      <c r="I211" s="960"/>
      <c r="J211" s="960"/>
      <c r="K211" s="960"/>
      <c r="L211" s="978"/>
      <c r="M211" s="959"/>
      <c r="N211" s="971"/>
      <c r="O211" s="955"/>
      <c r="P211" s="960"/>
      <c r="Q211" s="34"/>
      <c r="R211" s="320" t="s">
        <v>1859</v>
      </c>
      <c r="S211" s="37" t="s">
        <v>1932</v>
      </c>
      <c r="T211" s="631">
        <v>0.3</v>
      </c>
      <c r="U211" s="45" t="s">
        <v>1933</v>
      </c>
      <c r="V211" s="507" t="s">
        <v>1197</v>
      </c>
      <c r="W211" s="507" t="s">
        <v>1197</v>
      </c>
      <c r="X211" s="507" t="s">
        <v>1197</v>
      </c>
      <c r="Y211" s="507" t="s">
        <v>1183</v>
      </c>
      <c r="Z211" s="507" t="s">
        <v>1183</v>
      </c>
      <c r="AA211" s="507" t="s">
        <v>1183</v>
      </c>
      <c r="AB211" s="507" t="s">
        <v>1183</v>
      </c>
      <c r="AC211" s="507" t="s">
        <v>1183</v>
      </c>
      <c r="AD211" s="507" t="s">
        <v>1183</v>
      </c>
      <c r="AE211" s="507" t="s">
        <v>1183</v>
      </c>
      <c r="AF211" s="507" t="s">
        <v>1183</v>
      </c>
      <c r="AG211" s="507" t="s">
        <v>1183</v>
      </c>
      <c r="AH211" s="507" t="s">
        <v>1183</v>
      </c>
      <c r="AI211" s="508" t="s">
        <v>47</v>
      </c>
      <c r="AJ211" s="508" t="s">
        <v>47</v>
      </c>
      <c r="AK211" s="508" t="s">
        <v>47</v>
      </c>
      <c r="AL211" s="508" t="s">
        <v>1198</v>
      </c>
      <c r="AM211" s="508" t="s">
        <v>1198</v>
      </c>
      <c r="AN211" s="508" t="s">
        <v>1198</v>
      </c>
      <c r="AO211" s="508" t="s">
        <v>1198</v>
      </c>
      <c r="AP211" s="508" t="s">
        <v>1198</v>
      </c>
      <c r="AQ211" s="508" t="s">
        <v>1198</v>
      </c>
      <c r="AR211" s="508" t="s">
        <v>1198</v>
      </c>
      <c r="AS211" s="508" t="s">
        <v>1198</v>
      </c>
      <c r="AT211" s="508" t="s">
        <v>1198</v>
      </c>
      <c r="AU211" s="508" t="s">
        <v>1198</v>
      </c>
      <c r="AV211" s="320" t="s">
        <v>1916</v>
      </c>
      <c r="AW211" s="320" t="s">
        <v>318</v>
      </c>
      <c r="AX211" s="412">
        <v>1</v>
      </c>
      <c r="AY211" s="45" t="s">
        <v>1072</v>
      </c>
      <c r="AZ211" s="507" t="s">
        <v>1183</v>
      </c>
      <c r="BA211" s="507" t="s">
        <v>1183</v>
      </c>
      <c r="BB211" s="507" t="s">
        <v>1197</v>
      </c>
      <c r="BC211" s="507" t="s">
        <v>1183</v>
      </c>
      <c r="BD211" s="507" t="s">
        <v>1183</v>
      </c>
      <c r="BE211" s="507" t="s">
        <v>1183</v>
      </c>
      <c r="BF211" s="507" t="s">
        <v>1183</v>
      </c>
      <c r="BG211" s="507" t="s">
        <v>1183</v>
      </c>
      <c r="BH211" s="507" t="s">
        <v>1183</v>
      </c>
      <c r="BI211" s="507" t="s">
        <v>1183</v>
      </c>
      <c r="BJ211" s="507" t="s">
        <v>1183</v>
      </c>
      <c r="BK211" s="507" t="s">
        <v>1183</v>
      </c>
      <c r="BL211" s="507" t="s">
        <v>1183</v>
      </c>
      <c r="BM211" s="586" t="s">
        <v>62</v>
      </c>
      <c r="BN211" s="508" t="s">
        <v>62</v>
      </c>
      <c r="BO211" s="508" t="s">
        <v>47</v>
      </c>
      <c r="BP211" s="508" t="s">
        <v>1198</v>
      </c>
      <c r="BQ211" s="508" t="s">
        <v>1198</v>
      </c>
      <c r="BR211" s="508" t="s">
        <v>1198</v>
      </c>
      <c r="BS211" s="508" t="s">
        <v>1198</v>
      </c>
      <c r="BT211" s="508" t="s">
        <v>1198</v>
      </c>
      <c r="BU211" s="508" t="s">
        <v>1198</v>
      </c>
      <c r="BV211" s="508" t="s">
        <v>1198</v>
      </c>
      <c r="BW211" s="508" t="s">
        <v>1198</v>
      </c>
      <c r="BX211" s="508" t="s">
        <v>1198</v>
      </c>
      <c r="BY211" s="508" t="s">
        <v>1198</v>
      </c>
      <c r="BZ211" s="978"/>
      <c r="CA211" s="382" t="s">
        <v>722</v>
      </c>
      <c r="CB211" s="993"/>
      <c r="CC211" s="978"/>
      <c r="CD211" s="809" t="s">
        <v>1934</v>
      </c>
      <c r="CE211" s="568">
        <v>0.33333333333333337</v>
      </c>
      <c r="CF211" s="713" t="s">
        <v>1882</v>
      </c>
      <c r="CG211" s="746">
        <v>1</v>
      </c>
      <c r="CH211" s="713" t="s">
        <v>1882</v>
      </c>
      <c r="CI211" s="746">
        <v>1</v>
      </c>
      <c r="CJ211" s="713" t="s">
        <v>1198</v>
      </c>
      <c r="CK211" s="766">
        <v>1</v>
      </c>
      <c r="CL211" s="713" t="s">
        <v>1198</v>
      </c>
      <c r="CM211" s="766">
        <v>1</v>
      </c>
      <c r="CN211" s="713" t="s">
        <v>1198</v>
      </c>
      <c r="CO211" s="746">
        <v>1</v>
      </c>
      <c r="CP211" s="765" t="s">
        <v>1198</v>
      </c>
      <c r="CQ211" s="746">
        <v>1</v>
      </c>
      <c r="CR211" s="713" t="s">
        <v>1664</v>
      </c>
      <c r="CS211" s="746">
        <v>1</v>
      </c>
      <c r="CT211" s="713" t="s">
        <v>56</v>
      </c>
      <c r="CU211" s="746">
        <v>1</v>
      </c>
      <c r="CV211" s="713" t="s">
        <v>56</v>
      </c>
      <c r="CW211" s="746">
        <v>1</v>
      </c>
      <c r="CX211" s="765" t="s">
        <v>56</v>
      </c>
      <c r="CY211" s="746">
        <v>1</v>
      </c>
      <c r="CZ211" s="713" t="s">
        <v>56</v>
      </c>
      <c r="DA211" s="734">
        <v>1</v>
      </c>
      <c r="DB211" s="713"/>
      <c r="DC211" s="734"/>
    </row>
    <row r="212" spans="1:107" ht="71.25" customHeight="1">
      <c r="A212" s="504" t="s">
        <v>1935</v>
      </c>
      <c r="B212" s="1043"/>
      <c r="C212" s="1043"/>
      <c r="D212" s="1043"/>
      <c r="E212" s="985"/>
      <c r="F212" s="959"/>
      <c r="G212" s="1046"/>
      <c r="H212" s="959"/>
      <c r="I212" s="960"/>
      <c r="J212" s="960"/>
      <c r="K212" s="960"/>
      <c r="L212" s="978"/>
      <c r="M212" s="959"/>
      <c r="N212" s="971"/>
      <c r="O212" s="955">
        <v>1</v>
      </c>
      <c r="P212" s="960" t="s">
        <v>1006</v>
      </c>
      <c r="Q212" s="34"/>
      <c r="R212" s="37" t="s">
        <v>1859</v>
      </c>
      <c r="S212" s="37" t="s">
        <v>1936</v>
      </c>
      <c r="T212" s="631">
        <v>0.7</v>
      </c>
      <c r="U212" s="45" t="s">
        <v>1070</v>
      </c>
      <c r="V212" s="507" t="s">
        <v>1197</v>
      </c>
      <c r="W212" s="507" t="s">
        <v>1183</v>
      </c>
      <c r="X212" s="507" t="s">
        <v>1183</v>
      </c>
      <c r="Y212" s="507" t="s">
        <v>1183</v>
      </c>
      <c r="Z212" s="507" t="s">
        <v>1183</v>
      </c>
      <c r="AA212" s="507" t="s">
        <v>1183</v>
      </c>
      <c r="AB212" s="507" t="s">
        <v>1183</v>
      </c>
      <c r="AC212" s="507" t="s">
        <v>1183</v>
      </c>
      <c r="AD212" s="507" t="s">
        <v>1183</v>
      </c>
      <c r="AE212" s="507" t="s">
        <v>1183</v>
      </c>
      <c r="AF212" s="507" t="s">
        <v>1183</v>
      </c>
      <c r="AG212" s="507" t="s">
        <v>1183</v>
      </c>
      <c r="AH212" s="507" t="s">
        <v>1183</v>
      </c>
      <c r="AI212" s="508" t="s">
        <v>47</v>
      </c>
      <c r="AJ212" s="508" t="s">
        <v>1198</v>
      </c>
      <c r="AK212" s="508" t="s">
        <v>1198</v>
      </c>
      <c r="AL212" s="508" t="s">
        <v>1198</v>
      </c>
      <c r="AM212" s="508" t="s">
        <v>1198</v>
      </c>
      <c r="AN212" s="508" t="s">
        <v>1198</v>
      </c>
      <c r="AO212" s="508" t="s">
        <v>1198</v>
      </c>
      <c r="AP212" s="508" t="s">
        <v>1198</v>
      </c>
      <c r="AQ212" s="508" t="s">
        <v>1198</v>
      </c>
      <c r="AR212" s="508" t="s">
        <v>1198</v>
      </c>
      <c r="AS212" s="508" t="s">
        <v>1198</v>
      </c>
      <c r="AT212" s="508" t="s">
        <v>1198</v>
      </c>
      <c r="AU212" s="508" t="s">
        <v>1198</v>
      </c>
      <c r="AV212" s="320" t="s">
        <v>1937</v>
      </c>
      <c r="AW212" s="412" t="s">
        <v>318</v>
      </c>
      <c r="AX212" s="412">
        <v>1</v>
      </c>
      <c r="AY212" s="37" t="s">
        <v>1070</v>
      </c>
      <c r="AZ212" s="507" t="s">
        <v>1197</v>
      </c>
      <c r="BA212" s="507" t="s">
        <v>1183</v>
      </c>
      <c r="BB212" s="507" t="s">
        <v>1183</v>
      </c>
      <c r="BC212" s="507" t="s">
        <v>1183</v>
      </c>
      <c r="BD212" s="507" t="s">
        <v>1183</v>
      </c>
      <c r="BE212" s="507" t="s">
        <v>1183</v>
      </c>
      <c r="BF212" s="507" t="s">
        <v>1183</v>
      </c>
      <c r="BG212" s="507" t="s">
        <v>1183</v>
      </c>
      <c r="BH212" s="507" t="s">
        <v>1183</v>
      </c>
      <c r="BI212" s="507" t="s">
        <v>1183</v>
      </c>
      <c r="BJ212" s="507" t="s">
        <v>1183</v>
      </c>
      <c r="BK212" s="507" t="s">
        <v>1183</v>
      </c>
      <c r="BL212" s="507" t="s">
        <v>1183</v>
      </c>
      <c r="BM212" s="586" t="s">
        <v>47</v>
      </c>
      <c r="BN212" s="508" t="s">
        <v>1198</v>
      </c>
      <c r="BO212" s="508" t="s">
        <v>1198</v>
      </c>
      <c r="BP212" s="508" t="s">
        <v>1198</v>
      </c>
      <c r="BQ212" s="508" t="s">
        <v>1198</v>
      </c>
      <c r="BR212" s="508" t="s">
        <v>1198</v>
      </c>
      <c r="BS212" s="508" t="s">
        <v>1198</v>
      </c>
      <c r="BT212" s="508" t="s">
        <v>1198</v>
      </c>
      <c r="BU212" s="508" t="s">
        <v>1198</v>
      </c>
      <c r="BV212" s="508" t="s">
        <v>1198</v>
      </c>
      <c r="BW212" s="508" t="s">
        <v>1198</v>
      </c>
      <c r="BX212" s="508" t="s">
        <v>1198</v>
      </c>
      <c r="BY212" s="508" t="s">
        <v>1198</v>
      </c>
      <c r="BZ212" s="978"/>
      <c r="CA212" s="382" t="s">
        <v>722</v>
      </c>
      <c r="CB212" s="993"/>
      <c r="CC212" s="978"/>
      <c r="CD212" s="733" t="s">
        <v>1938</v>
      </c>
      <c r="CE212" s="746">
        <v>1</v>
      </c>
      <c r="CF212" s="713" t="s">
        <v>1882</v>
      </c>
      <c r="CG212" s="746">
        <v>1</v>
      </c>
      <c r="CH212" s="713" t="s">
        <v>1882</v>
      </c>
      <c r="CI212" s="746">
        <v>1</v>
      </c>
      <c r="CJ212" s="713" t="s">
        <v>1198</v>
      </c>
      <c r="CK212" s="766">
        <v>1</v>
      </c>
      <c r="CL212" s="713" t="s">
        <v>1198</v>
      </c>
      <c r="CM212" s="766">
        <v>1</v>
      </c>
      <c r="CN212" s="713" t="s">
        <v>1198</v>
      </c>
      <c r="CO212" s="746">
        <v>1</v>
      </c>
      <c r="CP212" s="765" t="s">
        <v>1198</v>
      </c>
      <c r="CQ212" s="746">
        <v>1</v>
      </c>
      <c r="CR212" s="713" t="s">
        <v>1664</v>
      </c>
      <c r="CS212" s="746">
        <v>1</v>
      </c>
      <c r="CT212" s="713" t="s">
        <v>56</v>
      </c>
      <c r="CU212" s="746">
        <v>1</v>
      </c>
      <c r="CV212" s="713" t="s">
        <v>56</v>
      </c>
      <c r="CW212" s="746">
        <v>1</v>
      </c>
      <c r="CX212" s="765" t="s">
        <v>56</v>
      </c>
      <c r="CY212" s="746">
        <v>1</v>
      </c>
      <c r="CZ212" s="713" t="s">
        <v>56</v>
      </c>
      <c r="DA212" s="734">
        <v>1</v>
      </c>
      <c r="DB212" s="713"/>
      <c r="DC212" s="734"/>
    </row>
    <row r="213" spans="1:107" ht="69" customHeight="1">
      <c r="A213" s="504" t="s">
        <v>1939</v>
      </c>
      <c r="B213" s="1043"/>
      <c r="C213" s="1043"/>
      <c r="D213" s="1043"/>
      <c r="E213" s="985"/>
      <c r="F213" s="959"/>
      <c r="G213" s="1046"/>
      <c r="H213" s="959"/>
      <c r="I213" s="960"/>
      <c r="J213" s="960"/>
      <c r="K213" s="960"/>
      <c r="L213" s="978"/>
      <c r="M213" s="959"/>
      <c r="N213" s="971"/>
      <c r="O213" s="955"/>
      <c r="P213" s="960"/>
      <c r="Q213" s="34"/>
      <c r="R213" s="37" t="s">
        <v>1859</v>
      </c>
      <c r="S213" s="37" t="s">
        <v>1940</v>
      </c>
      <c r="T213" s="631">
        <v>0.3</v>
      </c>
      <c r="U213" s="45" t="s">
        <v>1933</v>
      </c>
      <c r="V213" s="507" t="s">
        <v>1197</v>
      </c>
      <c r="W213" s="507" t="s">
        <v>1197</v>
      </c>
      <c r="X213" s="507" t="s">
        <v>1197</v>
      </c>
      <c r="Y213" s="507" t="s">
        <v>1183</v>
      </c>
      <c r="Z213" s="507" t="s">
        <v>1183</v>
      </c>
      <c r="AA213" s="507" t="s">
        <v>1183</v>
      </c>
      <c r="AB213" s="507" t="s">
        <v>1183</v>
      </c>
      <c r="AC213" s="507" t="s">
        <v>1183</v>
      </c>
      <c r="AD213" s="507" t="s">
        <v>1183</v>
      </c>
      <c r="AE213" s="507" t="s">
        <v>1183</v>
      </c>
      <c r="AF213" s="507" t="s">
        <v>1183</v>
      </c>
      <c r="AG213" s="507" t="s">
        <v>1183</v>
      </c>
      <c r="AH213" s="507" t="s">
        <v>1183</v>
      </c>
      <c r="AI213" s="508" t="s">
        <v>47</v>
      </c>
      <c r="AJ213" s="508" t="s">
        <v>47</v>
      </c>
      <c r="AK213" s="508" t="s">
        <v>47</v>
      </c>
      <c r="AL213" s="508" t="s">
        <v>1198</v>
      </c>
      <c r="AM213" s="508" t="s">
        <v>1198</v>
      </c>
      <c r="AN213" s="508" t="s">
        <v>1198</v>
      </c>
      <c r="AO213" s="508" t="s">
        <v>1198</v>
      </c>
      <c r="AP213" s="508" t="s">
        <v>1198</v>
      </c>
      <c r="AQ213" s="508" t="s">
        <v>1198</v>
      </c>
      <c r="AR213" s="508" t="s">
        <v>1198</v>
      </c>
      <c r="AS213" s="508" t="s">
        <v>1198</v>
      </c>
      <c r="AT213" s="508" t="s">
        <v>1198</v>
      </c>
      <c r="AU213" s="508" t="s">
        <v>1198</v>
      </c>
      <c r="AV213" s="320" t="s">
        <v>1916</v>
      </c>
      <c r="AW213" s="412" t="s">
        <v>318</v>
      </c>
      <c r="AX213" s="412">
        <v>1</v>
      </c>
      <c r="AY213" s="45" t="s">
        <v>1941</v>
      </c>
      <c r="AZ213" s="507" t="s">
        <v>1183</v>
      </c>
      <c r="BA213" s="507" t="s">
        <v>1183</v>
      </c>
      <c r="BB213" s="507" t="s">
        <v>1197</v>
      </c>
      <c r="BC213" s="507" t="s">
        <v>1183</v>
      </c>
      <c r="BD213" s="507" t="s">
        <v>1183</v>
      </c>
      <c r="BE213" s="507" t="s">
        <v>1183</v>
      </c>
      <c r="BF213" s="507" t="s">
        <v>1183</v>
      </c>
      <c r="BG213" s="507" t="s">
        <v>1183</v>
      </c>
      <c r="BH213" s="507" t="s">
        <v>1183</v>
      </c>
      <c r="BI213" s="507" t="s">
        <v>1183</v>
      </c>
      <c r="BJ213" s="507" t="s">
        <v>1183</v>
      </c>
      <c r="BK213" s="507" t="s">
        <v>1183</v>
      </c>
      <c r="BL213" s="507" t="s">
        <v>1183</v>
      </c>
      <c r="BM213" s="586" t="s">
        <v>62</v>
      </c>
      <c r="BN213" s="508" t="s">
        <v>47</v>
      </c>
      <c r="BO213" s="508" t="s">
        <v>1198</v>
      </c>
      <c r="BP213" s="508" t="s">
        <v>1198</v>
      </c>
      <c r="BQ213" s="508" t="s">
        <v>1198</v>
      </c>
      <c r="BR213" s="508" t="s">
        <v>1198</v>
      </c>
      <c r="BS213" s="508" t="s">
        <v>1198</v>
      </c>
      <c r="BT213" s="508" t="s">
        <v>1198</v>
      </c>
      <c r="BU213" s="508" t="s">
        <v>1198</v>
      </c>
      <c r="BV213" s="508" t="s">
        <v>1198</v>
      </c>
      <c r="BW213" s="508" t="s">
        <v>1198</v>
      </c>
      <c r="BX213" s="508" t="s">
        <v>1198</v>
      </c>
      <c r="BY213" s="508" t="s">
        <v>1198</v>
      </c>
      <c r="BZ213" s="978"/>
      <c r="CA213" s="382" t="s">
        <v>722</v>
      </c>
      <c r="CB213" s="993"/>
      <c r="CC213" s="978"/>
      <c r="CD213" s="571" t="s">
        <v>1942</v>
      </c>
      <c r="CE213" s="568">
        <v>0.33333333333333337</v>
      </c>
      <c r="CF213" s="713" t="s">
        <v>1882</v>
      </c>
      <c r="CG213" s="746">
        <v>1</v>
      </c>
      <c r="CH213" s="713" t="s">
        <v>1882</v>
      </c>
      <c r="CI213" s="746">
        <v>1</v>
      </c>
      <c r="CJ213" s="713" t="s">
        <v>1198</v>
      </c>
      <c r="CK213" s="766">
        <v>1</v>
      </c>
      <c r="CL213" s="713" t="s">
        <v>1198</v>
      </c>
      <c r="CM213" s="766">
        <v>1</v>
      </c>
      <c r="CN213" s="713" t="s">
        <v>1198</v>
      </c>
      <c r="CO213" s="746">
        <v>1</v>
      </c>
      <c r="CP213" s="765" t="s">
        <v>1198</v>
      </c>
      <c r="CQ213" s="746">
        <v>1</v>
      </c>
      <c r="CR213" s="713" t="s">
        <v>1664</v>
      </c>
      <c r="CS213" s="746">
        <v>1</v>
      </c>
      <c r="CT213" s="713" t="s">
        <v>56</v>
      </c>
      <c r="CU213" s="746">
        <v>1</v>
      </c>
      <c r="CV213" s="713" t="s">
        <v>56</v>
      </c>
      <c r="CW213" s="746">
        <v>1</v>
      </c>
      <c r="CX213" s="765" t="s">
        <v>56</v>
      </c>
      <c r="CY213" s="746">
        <v>1</v>
      </c>
      <c r="CZ213" s="713" t="s">
        <v>56</v>
      </c>
      <c r="DA213" s="734">
        <v>1</v>
      </c>
      <c r="DB213" s="713"/>
      <c r="DC213" s="734"/>
    </row>
    <row r="214" spans="1:107" ht="67.5" customHeight="1">
      <c r="A214" s="504" t="s">
        <v>1943</v>
      </c>
      <c r="B214" s="1043"/>
      <c r="C214" s="1043"/>
      <c r="D214" s="1043"/>
      <c r="E214" s="985"/>
      <c r="F214" s="959"/>
      <c r="G214" s="1046"/>
      <c r="H214" s="959"/>
      <c r="I214" s="960"/>
      <c r="J214" s="960"/>
      <c r="K214" s="960" t="s">
        <v>1007</v>
      </c>
      <c r="L214" s="978"/>
      <c r="M214" s="959"/>
      <c r="N214" s="971"/>
      <c r="O214" s="955">
        <v>1</v>
      </c>
      <c r="P214" s="960" t="s">
        <v>1007</v>
      </c>
      <c r="Q214" s="410"/>
      <c r="R214" s="124" t="s">
        <v>1859</v>
      </c>
      <c r="S214" s="37" t="s">
        <v>1944</v>
      </c>
      <c r="T214" s="631">
        <v>0.1</v>
      </c>
      <c r="U214" s="45" t="s">
        <v>1070</v>
      </c>
      <c r="V214" s="507" t="s">
        <v>1197</v>
      </c>
      <c r="W214" s="507" t="s">
        <v>1183</v>
      </c>
      <c r="X214" s="507" t="s">
        <v>1183</v>
      </c>
      <c r="Y214" s="507" t="s">
        <v>1183</v>
      </c>
      <c r="Z214" s="507" t="s">
        <v>1183</v>
      </c>
      <c r="AA214" s="507" t="s">
        <v>1183</v>
      </c>
      <c r="AB214" s="507" t="s">
        <v>1183</v>
      </c>
      <c r="AC214" s="507" t="s">
        <v>1183</v>
      </c>
      <c r="AD214" s="507" t="s">
        <v>1183</v>
      </c>
      <c r="AE214" s="507" t="s">
        <v>1183</v>
      </c>
      <c r="AF214" s="507" t="s">
        <v>1183</v>
      </c>
      <c r="AG214" s="507" t="s">
        <v>1183</v>
      </c>
      <c r="AH214" s="507" t="s">
        <v>1183</v>
      </c>
      <c r="AI214" s="508" t="s">
        <v>47</v>
      </c>
      <c r="AJ214" s="508" t="s">
        <v>1198</v>
      </c>
      <c r="AK214" s="508" t="s">
        <v>1198</v>
      </c>
      <c r="AL214" s="508" t="s">
        <v>1198</v>
      </c>
      <c r="AM214" s="508" t="s">
        <v>1198</v>
      </c>
      <c r="AN214" s="508" t="s">
        <v>1198</v>
      </c>
      <c r="AO214" s="508" t="s">
        <v>1198</v>
      </c>
      <c r="AP214" s="508" t="s">
        <v>1198</v>
      </c>
      <c r="AQ214" s="508" t="s">
        <v>1198</v>
      </c>
      <c r="AR214" s="508" t="s">
        <v>1198</v>
      </c>
      <c r="AS214" s="508" t="s">
        <v>1198</v>
      </c>
      <c r="AT214" s="508" t="s">
        <v>1198</v>
      </c>
      <c r="AU214" s="508" t="s">
        <v>1198</v>
      </c>
      <c r="AV214" s="320" t="s">
        <v>1945</v>
      </c>
      <c r="AW214" s="412" t="s">
        <v>318</v>
      </c>
      <c r="AX214" s="412">
        <v>1</v>
      </c>
      <c r="AY214" s="37" t="s">
        <v>1070</v>
      </c>
      <c r="AZ214" s="507" t="s">
        <v>1197</v>
      </c>
      <c r="BA214" s="507" t="s">
        <v>1183</v>
      </c>
      <c r="BB214" s="507" t="s">
        <v>1183</v>
      </c>
      <c r="BC214" s="507" t="s">
        <v>1183</v>
      </c>
      <c r="BD214" s="507" t="s">
        <v>1183</v>
      </c>
      <c r="BE214" s="507" t="s">
        <v>1183</v>
      </c>
      <c r="BF214" s="507" t="s">
        <v>1183</v>
      </c>
      <c r="BG214" s="507" t="s">
        <v>1183</v>
      </c>
      <c r="BH214" s="507" t="s">
        <v>1183</v>
      </c>
      <c r="BI214" s="507" t="s">
        <v>1183</v>
      </c>
      <c r="BJ214" s="507" t="s">
        <v>1183</v>
      </c>
      <c r="BK214" s="507" t="s">
        <v>1183</v>
      </c>
      <c r="BL214" s="507" t="s">
        <v>1183</v>
      </c>
      <c r="BM214" s="586" t="s">
        <v>47</v>
      </c>
      <c r="BN214" s="508" t="s">
        <v>1198</v>
      </c>
      <c r="BO214" s="508" t="s">
        <v>1198</v>
      </c>
      <c r="BP214" s="508" t="s">
        <v>1198</v>
      </c>
      <c r="BQ214" s="508" t="s">
        <v>1198</v>
      </c>
      <c r="BR214" s="508" t="s">
        <v>1198</v>
      </c>
      <c r="BS214" s="508" t="s">
        <v>1198</v>
      </c>
      <c r="BT214" s="508" t="s">
        <v>1198</v>
      </c>
      <c r="BU214" s="508" t="s">
        <v>1198</v>
      </c>
      <c r="BV214" s="508" t="s">
        <v>1198</v>
      </c>
      <c r="BW214" s="508" t="s">
        <v>1198</v>
      </c>
      <c r="BX214" s="508" t="s">
        <v>1198</v>
      </c>
      <c r="BY214" s="508" t="s">
        <v>1198</v>
      </c>
      <c r="BZ214" s="978"/>
      <c r="CA214" s="994" t="s">
        <v>1946</v>
      </c>
      <c r="CB214" s="993">
        <v>1102848844</v>
      </c>
      <c r="CC214" s="978"/>
      <c r="CD214" s="733" t="s">
        <v>1947</v>
      </c>
      <c r="CE214" s="746">
        <v>1</v>
      </c>
      <c r="CF214" s="713" t="s">
        <v>1882</v>
      </c>
      <c r="CG214" s="746">
        <v>1</v>
      </c>
      <c r="CH214" s="713" t="s">
        <v>1882</v>
      </c>
      <c r="CI214" s="746">
        <v>1</v>
      </c>
      <c r="CJ214" s="713" t="s">
        <v>1198</v>
      </c>
      <c r="CK214" s="766">
        <v>1</v>
      </c>
      <c r="CL214" s="713" t="s">
        <v>1198</v>
      </c>
      <c r="CM214" s="766">
        <v>1</v>
      </c>
      <c r="CN214" s="713" t="s">
        <v>1198</v>
      </c>
      <c r="CO214" s="765">
        <v>100</v>
      </c>
      <c r="CP214" s="765" t="s">
        <v>1198</v>
      </c>
      <c r="CQ214" s="746">
        <v>1</v>
      </c>
      <c r="CR214" s="713" t="s">
        <v>1664</v>
      </c>
      <c r="CS214" s="746">
        <v>1</v>
      </c>
      <c r="CT214" s="713" t="s">
        <v>56</v>
      </c>
      <c r="CU214" s="746">
        <v>1</v>
      </c>
      <c r="CV214" s="713" t="s">
        <v>1948</v>
      </c>
      <c r="CW214" s="746">
        <v>1</v>
      </c>
      <c r="CX214" s="765" t="s">
        <v>56</v>
      </c>
      <c r="CY214" s="746">
        <v>1</v>
      </c>
      <c r="CZ214" s="713" t="s">
        <v>56</v>
      </c>
      <c r="DA214" s="734">
        <v>1</v>
      </c>
      <c r="DB214" s="713"/>
      <c r="DC214" s="734"/>
    </row>
    <row r="215" spans="1:107" ht="81" customHeight="1">
      <c r="A215" s="504" t="s">
        <v>1949</v>
      </c>
      <c r="B215" s="1043"/>
      <c r="C215" s="1043"/>
      <c r="D215" s="1043"/>
      <c r="E215" s="985"/>
      <c r="F215" s="959"/>
      <c r="G215" s="1046"/>
      <c r="H215" s="959"/>
      <c r="I215" s="960"/>
      <c r="J215" s="960"/>
      <c r="K215" s="960"/>
      <c r="L215" s="978"/>
      <c r="M215" s="959"/>
      <c r="N215" s="971"/>
      <c r="O215" s="955"/>
      <c r="P215" s="968"/>
      <c r="Q215" s="410"/>
      <c r="R215" s="124" t="s">
        <v>1859</v>
      </c>
      <c r="S215" s="37" t="s">
        <v>1950</v>
      </c>
      <c r="T215" s="631">
        <v>0.5</v>
      </c>
      <c r="U215" s="45" t="s">
        <v>1951</v>
      </c>
      <c r="V215" s="507" t="s">
        <v>1183</v>
      </c>
      <c r="W215" s="507" t="s">
        <v>1183</v>
      </c>
      <c r="X215" s="507" t="s">
        <v>1197</v>
      </c>
      <c r="Y215" s="507" t="s">
        <v>1197</v>
      </c>
      <c r="Z215" s="507" t="s">
        <v>1197</v>
      </c>
      <c r="AA215" s="507" t="s">
        <v>1197</v>
      </c>
      <c r="AB215" s="507" t="s">
        <v>1197</v>
      </c>
      <c r="AC215" s="507" t="s">
        <v>1197</v>
      </c>
      <c r="AD215" s="507" t="s">
        <v>1197</v>
      </c>
      <c r="AE215" s="507" t="s">
        <v>1197</v>
      </c>
      <c r="AF215" s="507" t="s">
        <v>1197</v>
      </c>
      <c r="AG215" s="507" t="s">
        <v>1197</v>
      </c>
      <c r="AH215" s="507" t="s">
        <v>1183</v>
      </c>
      <c r="AI215" s="508" t="s">
        <v>741</v>
      </c>
      <c r="AJ215" s="508" t="s">
        <v>62</v>
      </c>
      <c r="AK215" s="508" t="s">
        <v>47</v>
      </c>
      <c r="AL215" s="508" t="s">
        <v>47</v>
      </c>
      <c r="AM215" s="508" t="s">
        <v>47</v>
      </c>
      <c r="AN215" s="508" t="s">
        <v>47</v>
      </c>
      <c r="AO215" s="508" t="s">
        <v>47</v>
      </c>
      <c r="AP215" s="508" t="s">
        <v>47</v>
      </c>
      <c r="AQ215" s="508" t="s">
        <v>47</v>
      </c>
      <c r="AR215" s="508" t="s">
        <v>47</v>
      </c>
      <c r="AS215" s="508" t="s">
        <v>47</v>
      </c>
      <c r="AT215" s="508" t="s">
        <v>47</v>
      </c>
      <c r="AU215" s="508" t="s">
        <v>741</v>
      </c>
      <c r="AV215" s="320" t="s">
        <v>1952</v>
      </c>
      <c r="AW215" s="320" t="s">
        <v>926</v>
      </c>
      <c r="AX215" s="413">
        <v>1</v>
      </c>
      <c r="AY215" s="45" t="s">
        <v>1081</v>
      </c>
      <c r="AZ215" s="507" t="s">
        <v>1183</v>
      </c>
      <c r="BA215" s="507" t="s">
        <v>1183</v>
      </c>
      <c r="BB215" s="507" t="s">
        <v>1183</v>
      </c>
      <c r="BC215" s="507" t="s">
        <v>1183</v>
      </c>
      <c r="BD215" s="507" t="s">
        <v>1183</v>
      </c>
      <c r="BE215" s="507" t="s">
        <v>1183</v>
      </c>
      <c r="BF215" s="507" t="s">
        <v>1183</v>
      </c>
      <c r="BG215" s="507" t="s">
        <v>1183</v>
      </c>
      <c r="BH215" s="507" t="s">
        <v>1183</v>
      </c>
      <c r="BI215" s="507" t="s">
        <v>1183</v>
      </c>
      <c r="BJ215" s="507" t="s">
        <v>1183</v>
      </c>
      <c r="BK215" s="507" t="s">
        <v>1197</v>
      </c>
      <c r="BL215" s="507" t="s">
        <v>1183</v>
      </c>
      <c r="BM215" s="586" t="s">
        <v>741</v>
      </c>
      <c r="BN215" s="508" t="s">
        <v>741</v>
      </c>
      <c r="BO215" s="508" t="s">
        <v>62</v>
      </c>
      <c r="BP215" s="508" t="s">
        <v>62</v>
      </c>
      <c r="BQ215" s="508" t="s">
        <v>62</v>
      </c>
      <c r="BR215" s="508" t="s">
        <v>741</v>
      </c>
      <c r="BS215" s="508" t="s">
        <v>741</v>
      </c>
      <c r="BT215" s="508" t="s">
        <v>741</v>
      </c>
      <c r="BU215" s="508" t="s">
        <v>741</v>
      </c>
      <c r="BV215" s="508" t="s">
        <v>741</v>
      </c>
      <c r="BW215" s="508" t="s">
        <v>741</v>
      </c>
      <c r="BX215" s="508" t="s">
        <v>1198</v>
      </c>
      <c r="BY215" s="508" t="s">
        <v>741</v>
      </c>
      <c r="BZ215" s="978"/>
      <c r="CA215" s="994"/>
      <c r="CB215" s="993"/>
      <c r="CC215" s="978"/>
      <c r="CD215" s="733" t="s">
        <v>1908</v>
      </c>
      <c r="CE215" s="746">
        <v>0</v>
      </c>
      <c r="CF215" s="713" t="s">
        <v>1953</v>
      </c>
      <c r="CG215" s="746">
        <v>0.1</v>
      </c>
      <c r="CH215" s="713" t="s">
        <v>1954</v>
      </c>
      <c r="CI215" s="746">
        <v>0.2</v>
      </c>
      <c r="CJ215" s="713" t="s">
        <v>1895</v>
      </c>
      <c r="CK215" s="766">
        <v>0.3</v>
      </c>
      <c r="CL215" s="713" t="s">
        <v>1955</v>
      </c>
      <c r="CM215" s="766">
        <v>0.4</v>
      </c>
      <c r="CN215" s="713" t="s">
        <v>1956</v>
      </c>
      <c r="CO215" s="746">
        <v>0.5</v>
      </c>
      <c r="CP215" s="765" t="s">
        <v>1957</v>
      </c>
      <c r="CQ215" s="746">
        <v>0.6</v>
      </c>
      <c r="CR215" s="713" t="s">
        <v>1958</v>
      </c>
      <c r="CS215" s="746">
        <v>0.65</v>
      </c>
      <c r="CT215" s="713" t="s">
        <v>1959</v>
      </c>
      <c r="CU215" s="746">
        <v>0.7</v>
      </c>
      <c r="CV215" s="713" t="s">
        <v>1960</v>
      </c>
      <c r="CW215" s="746">
        <v>0.75</v>
      </c>
      <c r="CX215" s="765" t="s">
        <v>1961</v>
      </c>
      <c r="CY215" s="746">
        <v>0.85</v>
      </c>
      <c r="CZ215" s="713" t="s">
        <v>1962</v>
      </c>
      <c r="DA215" s="734">
        <v>0.95</v>
      </c>
      <c r="DB215" s="713"/>
      <c r="DC215" s="734"/>
    </row>
    <row r="216" spans="1:107" ht="66" customHeight="1">
      <c r="A216" s="504" t="s">
        <v>1963</v>
      </c>
      <c r="B216" s="1043"/>
      <c r="C216" s="1043"/>
      <c r="D216" s="1043"/>
      <c r="E216" s="985"/>
      <c r="F216" s="959"/>
      <c r="G216" s="1046"/>
      <c r="H216" s="959"/>
      <c r="I216" s="960"/>
      <c r="J216" s="960"/>
      <c r="K216" s="960"/>
      <c r="L216" s="978"/>
      <c r="M216" s="959"/>
      <c r="N216" s="971"/>
      <c r="O216" s="955"/>
      <c r="P216" s="960"/>
      <c r="Q216" s="410"/>
      <c r="R216" s="124" t="s">
        <v>1859</v>
      </c>
      <c r="S216" s="37" t="s">
        <v>1964</v>
      </c>
      <c r="T216" s="631">
        <v>0.2</v>
      </c>
      <c r="U216" s="45" t="s">
        <v>1906</v>
      </c>
      <c r="V216" s="507" t="s">
        <v>1183</v>
      </c>
      <c r="W216" s="507" t="s">
        <v>1183</v>
      </c>
      <c r="X216" s="507" t="s">
        <v>1183</v>
      </c>
      <c r="Y216" s="507" t="s">
        <v>1197</v>
      </c>
      <c r="Z216" s="507" t="s">
        <v>1183</v>
      </c>
      <c r="AA216" s="507" t="s">
        <v>1183</v>
      </c>
      <c r="AB216" s="507" t="s">
        <v>1197</v>
      </c>
      <c r="AC216" s="507" t="s">
        <v>1183</v>
      </c>
      <c r="AD216" s="507" t="s">
        <v>1183</v>
      </c>
      <c r="AE216" s="507" t="s">
        <v>1197</v>
      </c>
      <c r="AF216" s="507" t="s">
        <v>1183</v>
      </c>
      <c r="AG216" s="507" t="s">
        <v>1183</v>
      </c>
      <c r="AH216" s="507" t="s">
        <v>1197</v>
      </c>
      <c r="AI216" s="508" t="s">
        <v>741</v>
      </c>
      <c r="AJ216" s="508" t="s">
        <v>741</v>
      </c>
      <c r="AK216" s="508" t="s">
        <v>741</v>
      </c>
      <c r="AL216" s="508" t="s">
        <v>47</v>
      </c>
      <c r="AM216" s="508" t="s">
        <v>741</v>
      </c>
      <c r="AN216" s="508" t="s">
        <v>741</v>
      </c>
      <c r="AO216" s="508" t="s">
        <v>47</v>
      </c>
      <c r="AP216" s="508" t="s">
        <v>741</v>
      </c>
      <c r="AQ216" s="508" t="s">
        <v>741</v>
      </c>
      <c r="AR216" s="508" t="s">
        <v>47</v>
      </c>
      <c r="AS216" s="508" t="s">
        <v>741</v>
      </c>
      <c r="AT216" s="508" t="s">
        <v>47</v>
      </c>
      <c r="AU216" s="508" t="s">
        <v>741</v>
      </c>
      <c r="AV216" s="320" t="s">
        <v>1907</v>
      </c>
      <c r="AW216" s="412" t="s">
        <v>318</v>
      </c>
      <c r="AX216" s="414">
        <v>4</v>
      </c>
      <c r="AY216" s="603" t="s">
        <v>1866</v>
      </c>
      <c r="AZ216" s="507" t="s">
        <v>1183</v>
      </c>
      <c r="BA216" s="507" t="s">
        <v>1183</v>
      </c>
      <c r="BB216" s="507" t="s">
        <v>1183</v>
      </c>
      <c r="BC216" s="507" t="s">
        <v>1183</v>
      </c>
      <c r="BD216" s="507" t="s">
        <v>1183</v>
      </c>
      <c r="BE216" s="507" t="s">
        <v>1183</v>
      </c>
      <c r="BF216" s="507" t="s">
        <v>1183</v>
      </c>
      <c r="BG216" s="507" t="s">
        <v>1183</v>
      </c>
      <c r="BH216" s="507" t="s">
        <v>1183</v>
      </c>
      <c r="BI216" s="507" t="s">
        <v>1183</v>
      </c>
      <c r="BJ216" s="507" t="s">
        <v>1183</v>
      </c>
      <c r="BK216" s="507" t="s">
        <v>1183</v>
      </c>
      <c r="BL216" s="507" t="s">
        <v>1197</v>
      </c>
      <c r="BM216" s="586" t="s">
        <v>741</v>
      </c>
      <c r="BN216" s="508" t="s">
        <v>741</v>
      </c>
      <c r="BO216" s="508" t="s">
        <v>62</v>
      </c>
      <c r="BP216" s="508" t="s">
        <v>62</v>
      </c>
      <c r="BQ216" s="508" t="s">
        <v>741</v>
      </c>
      <c r="BR216" s="508" t="s">
        <v>741</v>
      </c>
      <c r="BS216" s="508" t="s">
        <v>741</v>
      </c>
      <c r="BT216" s="508" t="s">
        <v>741</v>
      </c>
      <c r="BU216" s="508" t="s">
        <v>741</v>
      </c>
      <c r="BV216" s="508" t="s">
        <v>741</v>
      </c>
      <c r="BW216" s="508" t="s">
        <v>741</v>
      </c>
      <c r="BX216" s="508" t="s">
        <v>1198</v>
      </c>
      <c r="BY216" s="508" t="s">
        <v>741</v>
      </c>
      <c r="BZ216" s="978"/>
      <c r="CA216" s="994"/>
      <c r="CB216" s="993"/>
      <c r="CC216" s="978"/>
      <c r="CD216" s="733" t="s">
        <v>1908</v>
      </c>
      <c r="CE216" s="746">
        <v>0</v>
      </c>
      <c r="CF216" s="713" t="s">
        <v>1908</v>
      </c>
      <c r="CG216" s="746">
        <v>0</v>
      </c>
      <c r="CH216" s="713" t="s">
        <v>1909</v>
      </c>
      <c r="CI216" s="746">
        <v>0</v>
      </c>
      <c r="CJ216" s="713" t="s">
        <v>1910</v>
      </c>
      <c r="CK216" s="766">
        <v>0.25</v>
      </c>
      <c r="CL216" s="713" t="s">
        <v>1965</v>
      </c>
      <c r="CM216" s="766">
        <v>0.25</v>
      </c>
      <c r="CN216" s="713" t="s">
        <v>1965</v>
      </c>
      <c r="CO216" s="746">
        <v>0.25</v>
      </c>
      <c r="CP216" s="765" t="s">
        <v>1966</v>
      </c>
      <c r="CQ216" s="746">
        <v>0.5</v>
      </c>
      <c r="CR216" s="713" t="s">
        <v>1912</v>
      </c>
      <c r="CS216" s="746">
        <v>0.5</v>
      </c>
      <c r="CT216" s="713" t="s">
        <v>1912</v>
      </c>
      <c r="CU216" s="746">
        <v>0.5</v>
      </c>
      <c r="CV216" s="713" t="s">
        <v>1913</v>
      </c>
      <c r="CW216" s="746">
        <v>0.75</v>
      </c>
      <c r="CX216" s="765" t="s">
        <v>1912</v>
      </c>
      <c r="CY216" s="746">
        <v>0.75</v>
      </c>
      <c r="CZ216" s="765" t="s">
        <v>2619</v>
      </c>
      <c r="DA216" s="734">
        <v>0.75</v>
      </c>
      <c r="DB216" s="765"/>
      <c r="DC216" s="734"/>
    </row>
    <row r="217" spans="1:107" ht="59.25" customHeight="1">
      <c r="A217" s="504" t="s">
        <v>1967</v>
      </c>
      <c r="B217" s="1043"/>
      <c r="C217" s="1043"/>
      <c r="D217" s="1043"/>
      <c r="E217" s="985"/>
      <c r="F217" s="959"/>
      <c r="G217" s="1046"/>
      <c r="H217" s="959"/>
      <c r="I217" s="960"/>
      <c r="J217" s="960"/>
      <c r="K217" s="960"/>
      <c r="L217" s="978"/>
      <c r="M217" s="959"/>
      <c r="N217" s="971"/>
      <c r="O217" s="955"/>
      <c r="P217" s="968"/>
      <c r="Q217" s="410"/>
      <c r="R217" s="124" t="s">
        <v>1859</v>
      </c>
      <c r="S217" s="37" t="s">
        <v>1968</v>
      </c>
      <c r="T217" s="631">
        <v>0.2</v>
      </c>
      <c r="U217" s="45" t="s">
        <v>1082</v>
      </c>
      <c r="V217" s="507" t="s">
        <v>1197</v>
      </c>
      <c r="W217" s="507" t="s">
        <v>1197</v>
      </c>
      <c r="X217" s="507" t="s">
        <v>1197</v>
      </c>
      <c r="Y217" s="507" t="s">
        <v>1197</v>
      </c>
      <c r="Z217" s="507" t="s">
        <v>1197</v>
      </c>
      <c r="AA217" s="507" t="s">
        <v>1197</v>
      </c>
      <c r="AB217" s="507" t="s">
        <v>1197</v>
      </c>
      <c r="AC217" s="507" t="s">
        <v>1197</v>
      </c>
      <c r="AD217" s="507" t="s">
        <v>1197</v>
      </c>
      <c r="AE217" s="507" t="s">
        <v>1197</v>
      </c>
      <c r="AF217" s="507" t="s">
        <v>1197</v>
      </c>
      <c r="AG217" s="507" t="s">
        <v>1197</v>
      </c>
      <c r="AH217" s="507" t="s">
        <v>1183</v>
      </c>
      <c r="AI217" s="508" t="s">
        <v>47</v>
      </c>
      <c r="AJ217" s="508" t="s">
        <v>47</v>
      </c>
      <c r="AK217" s="508" t="s">
        <v>47</v>
      </c>
      <c r="AL217" s="508" t="s">
        <v>47</v>
      </c>
      <c r="AM217" s="508" t="s">
        <v>47</v>
      </c>
      <c r="AN217" s="508" t="s">
        <v>47</v>
      </c>
      <c r="AO217" s="508" t="s">
        <v>47</v>
      </c>
      <c r="AP217" s="508" t="s">
        <v>47</v>
      </c>
      <c r="AQ217" s="508" t="s">
        <v>47</v>
      </c>
      <c r="AR217" s="508" t="s">
        <v>47</v>
      </c>
      <c r="AS217" s="508" t="s">
        <v>47</v>
      </c>
      <c r="AT217" s="508" t="s">
        <v>47</v>
      </c>
      <c r="AU217" s="508" t="s">
        <v>741</v>
      </c>
      <c r="AV217" s="320" t="s">
        <v>1916</v>
      </c>
      <c r="AW217" s="412" t="s">
        <v>318</v>
      </c>
      <c r="AX217" s="414">
        <v>12</v>
      </c>
      <c r="AY217" s="45" t="s">
        <v>1081</v>
      </c>
      <c r="AZ217" s="507" t="s">
        <v>1183</v>
      </c>
      <c r="BA217" s="507" t="s">
        <v>1183</v>
      </c>
      <c r="BB217" s="507" t="s">
        <v>1183</v>
      </c>
      <c r="BC217" s="507" t="s">
        <v>1183</v>
      </c>
      <c r="BD217" s="507" t="s">
        <v>1183</v>
      </c>
      <c r="BE217" s="507" t="s">
        <v>1183</v>
      </c>
      <c r="BF217" s="507" t="s">
        <v>1183</v>
      </c>
      <c r="BG217" s="507" t="s">
        <v>1183</v>
      </c>
      <c r="BH217" s="507" t="s">
        <v>1183</v>
      </c>
      <c r="BI217" s="507" t="s">
        <v>1183</v>
      </c>
      <c r="BJ217" s="507" t="s">
        <v>1183</v>
      </c>
      <c r="BK217" s="507" t="s">
        <v>1197</v>
      </c>
      <c r="BL217" s="507" t="s">
        <v>1183</v>
      </c>
      <c r="BM217" s="586" t="s">
        <v>62</v>
      </c>
      <c r="BN217" s="508" t="s">
        <v>741</v>
      </c>
      <c r="BO217" s="508" t="s">
        <v>62</v>
      </c>
      <c r="BP217" s="508" t="s">
        <v>62</v>
      </c>
      <c r="BQ217" s="508" t="s">
        <v>62</v>
      </c>
      <c r="BR217" s="508" t="s">
        <v>741</v>
      </c>
      <c r="BS217" s="508" t="s">
        <v>741</v>
      </c>
      <c r="BT217" s="508" t="s">
        <v>741</v>
      </c>
      <c r="BU217" s="508" t="s">
        <v>741</v>
      </c>
      <c r="BV217" s="508" t="s">
        <v>741</v>
      </c>
      <c r="BW217" s="508" t="s">
        <v>741</v>
      </c>
      <c r="BX217" s="508" t="s">
        <v>1198</v>
      </c>
      <c r="BY217" s="508" t="s">
        <v>741</v>
      </c>
      <c r="BZ217" s="978"/>
      <c r="CA217" s="994"/>
      <c r="CB217" s="993"/>
      <c r="CC217" s="978"/>
      <c r="CD217" s="733" t="s">
        <v>1947</v>
      </c>
      <c r="CE217" s="746">
        <v>0.1</v>
      </c>
      <c r="CF217" s="713" t="s">
        <v>1953</v>
      </c>
      <c r="CG217" s="746">
        <v>0.2</v>
      </c>
      <c r="CH217" s="713" t="s">
        <v>1954</v>
      </c>
      <c r="CI217" s="746">
        <v>0.3</v>
      </c>
      <c r="CJ217" s="713" t="s">
        <v>1895</v>
      </c>
      <c r="CK217" s="766">
        <v>0.4</v>
      </c>
      <c r="CL217" s="713" t="s">
        <v>1955</v>
      </c>
      <c r="CM217" s="766">
        <v>0.5</v>
      </c>
      <c r="CN217" s="713" t="s">
        <v>1969</v>
      </c>
      <c r="CO217" s="746">
        <v>0.6</v>
      </c>
      <c r="CP217" s="765" t="s">
        <v>1957</v>
      </c>
      <c r="CQ217" s="746">
        <v>0.7</v>
      </c>
      <c r="CR217" s="713" t="s">
        <v>1958</v>
      </c>
      <c r="CS217" s="746">
        <v>0.75</v>
      </c>
      <c r="CT217" s="713" t="s">
        <v>1970</v>
      </c>
      <c r="CU217" s="746">
        <v>0.8</v>
      </c>
      <c r="CV217" s="713" t="s">
        <v>1960</v>
      </c>
      <c r="CW217" s="746">
        <v>0.85</v>
      </c>
      <c r="CX217" s="765" t="s">
        <v>1961</v>
      </c>
      <c r="CY217" s="746">
        <v>0.95</v>
      </c>
      <c r="CZ217" s="713" t="s">
        <v>1962</v>
      </c>
      <c r="DA217" s="734">
        <v>0.95</v>
      </c>
      <c r="DB217" s="713"/>
      <c r="DC217" s="734"/>
    </row>
    <row r="218" spans="1:107" ht="77.25" customHeight="1">
      <c r="A218" s="504" t="s">
        <v>1971</v>
      </c>
      <c r="B218" s="1043"/>
      <c r="C218" s="1043"/>
      <c r="D218" s="1043"/>
      <c r="E218" s="985"/>
      <c r="F218" s="959"/>
      <c r="G218" s="1046"/>
      <c r="H218" s="959"/>
      <c r="I218" s="960"/>
      <c r="J218" s="960"/>
      <c r="K218" s="960" t="s">
        <v>1008</v>
      </c>
      <c r="L218" s="978"/>
      <c r="M218" s="959"/>
      <c r="N218" s="971"/>
      <c r="O218" s="955">
        <v>1</v>
      </c>
      <c r="P218" s="960" t="s">
        <v>1972</v>
      </c>
      <c r="Q218" s="410"/>
      <c r="R218" s="124" t="s">
        <v>1859</v>
      </c>
      <c r="S218" s="37" t="s">
        <v>1973</v>
      </c>
      <c r="T218" s="631">
        <v>0.2</v>
      </c>
      <c r="U218" s="45" t="s">
        <v>1070</v>
      </c>
      <c r="V218" s="507" t="s">
        <v>1197</v>
      </c>
      <c r="W218" s="507" t="s">
        <v>1183</v>
      </c>
      <c r="X218" s="507" t="s">
        <v>1183</v>
      </c>
      <c r="Y218" s="507" t="s">
        <v>1183</v>
      </c>
      <c r="Z218" s="507" t="s">
        <v>1183</v>
      </c>
      <c r="AA218" s="507" t="s">
        <v>1183</v>
      </c>
      <c r="AB218" s="507" t="s">
        <v>1183</v>
      </c>
      <c r="AC218" s="507" t="s">
        <v>1183</v>
      </c>
      <c r="AD218" s="507" t="s">
        <v>1183</v>
      </c>
      <c r="AE218" s="507" t="s">
        <v>1183</v>
      </c>
      <c r="AF218" s="507" t="s">
        <v>1183</v>
      </c>
      <c r="AG218" s="507" t="s">
        <v>1183</v>
      </c>
      <c r="AH218" s="507" t="s">
        <v>1183</v>
      </c>
      <c r="AI218" s="508" t="s">
        <v>47</v>
      </c>
      <c r="AJ218" s="508" t="s">
        <v>1198</v>
      </c>
      <c r="AK218" s="508" t="s">
        <v>1198</v>
      </c>
      <c r="AL218" s="508" t="s">
        <v>1198</v>
      </c>
      <c r="AM218" s="508" t="s">
        <v>1198</v>
      </c>
      <c r="AN218" s="508" t="s">
        <v>1198</v>
      </c>
      <c r="AO218" s="508" t="s">
        <v>1198</v>
      </c>
      <c r="AP218" s="508" t="s">
        <v>1198</v>
      </c>
      <c r="AQ218" s="508" t="s">
        <v>1198</v>
      </c>
      <c r="AR218" s="508" t="s">
        <v>1198</v>
      </c>
      <c r="AS218" s="508" t="s">
        <v>1198</v>
      </c>
      <c r="AT218" s="508" t="s">
        <v>1198</v>
      </c>
      <c r="AU218" s="508" t="s">
        <v>1198</v>
      </c>
      <c r="AV218" s="320" t="s">
        <v>1974</v>
      </c>
      <c r="AW218" s="412" t="s">
        <v>318</v>
      </c>
      <c r="AX218" s="412">
        <v>1</v>
      </c>
      <c r="AY218" s="45" t="s">
        <v>1070</v>
      </c>
      <c r="AZ218" s="507" t="s">
        <v>1197</v>
      </c>
      <c r="BA218" s="507" t="s">
        <v>1183</v>
      </c>
      <c r="BB218" s="507" t="s">
        <v>1183</v>
      </c>
      <c r="BC218" s="507" t="s">
        <v>1183</v>
      </c>
      <c r="BD218" s="507" t="s">
        <v>1183</v>
      </c>
      <c r="BE218" s="507" t="s">
        <v>1183</v>
      </c>
      <c r="BF218" s="507" t="s">
        <v>1183</v>
      </c>
      <c r="BG218" s="507" t="s">
        <v>1183</v>
      </c>
      <c r="BH218" s="507" t="s">
        <v>1183</v>
      </c>
      <c r="BI218" s="507" t="s">
        <v>1183</v>
      </c>
      <c r="BJ218" s="507" t="s">
        <v>1183</v>
      </c>
      <c r="BK218" s="507" t="s">
        <v>1183</v>
      </c>
      <c r="BL218" s="507" t="s">
        <v>1183</v>
      </c>
      <c r="BM218" s="586" t="s">
        <v>47</v>
      </c>
      <c r="BN218" s="508" t="s">
        <v>1198</v>
      </c>
      <c r="BO218" s="508" t="s">
        <v>1198</v>
      </c>
      <c r="BP218" s="508" t="s">
        <v>1198</v>
      </c>
      <c r="BQ218" s="508" t="s">
        <v>1198</v>
      </c>
      <c r="BR218" s="508" t="s">
        <v>1198</v>
      </c>
      <c r="BS218" s="508" t="s">
        <v>1198</v>
      </c>
      <c r="BT218" s="508" t="s">
        <v>1198</v>
      </c>
      <c r="BU218" s="508" t="s">
        <v>1198</v>
      </c>
      <c r="BV218" s="508" t="s">
        <v>1198</v>
      </c>
      <c r="BW218" s="508" t="s">
        <v>1198</v>
      </c>
      <c r="BX218" s="508" t="s">
        <v>1198</v>
      </c>
      <c r="BY218" s="508" t="s">
        <v>1198</v>
      </c>
      <c r="BZ218" s="978"/>
      <c r="CA218" s="1016" t="s">
        <v>1946</v>
      </c>
      <c r="CB218" s="993"/>
      <c r="CC218" s="978"/>
      <c r="CD218" s="733" t="s">
        <v>1975</v>
      </c>
      <c r="CE218" s="746">
        <v>1</v>
      </c>
      <c r="CF218" s="713" t="s">
        <v>1882</v>
      </c>
      <c r="CG218" s="746">
        <v>1</v>
      </c>
      <c r="CH218" s="713" t="s">
        <v>1882</v>
      </c>
      <c r="CI218" s="746">
        <v>1</v>
      </c>
      <c r="CJ218" s="713" t="s">
        <v>1198</v>
      </c>
      <c r="CK218" s="766">
        <v>1</v>
      </c>
      <c r="CL218" s="713" t="s">
        <v>1198</v>
      </c>
      <c r="CM218" s="766">
        <v>1</v>
      </c>
      <c r="CN218" s="713" t="s">
        <v>1198</v>
      </c>
      <c r="CO218" s="746">
        <v>1</v>
      </c>
      <c r="CP218" s="765" t="s">
        <v>1198</v>
      </c>
      <c r="CQ218" s="746">
        <v>1</v>
      </c>
      <c r="CR218" s="713" t="s">
        <v>1664</v>
      </c>
      <c r="CS218" s="746">
        <v>1</v>
      </c>
      <c r="CT218" s="713" t="s">
        <v>56</v>
      </c>
      <c r="CU218" s="746">
        <v>1</v>
      </c>
      <c r="CV218" s="713" t="s">
        <v>56</v>
      </c>
      <c r="CW218" s="746">
        <v>1</v>
      </c>
      <c r="CX218" s="765" t="s">
        <v>56</v>
      </c>
      <c r="CY218" s="746">
        <v>1</v>
      </c>
      <c r="CZ218" s="713" t="s">
        <v>56</v>
      </c>
      <c r="DA218" s="734">
        <v>1</v>
      </c>
      <c r="DB218" s="713"/>
      <c r="DC218" s="734"/>
    </row>
    <row r="219" spans="1:107" ht="108.75" customHeight="1">
      <c r="A219" s="504" t="s">
        <v>1976</v>
      </c>
      <c r="B219" s="1043"/>
      <c r="C219" s="1043"/>
      <c r="D219" s="1043"/>
      <c r="E219" s="985"/>
      <c r="F219" s="959"/>
      <c r="G219" s="1046"/>
      <c r="H219" s="959"/>
      <c r="I219" s="960"/>
      <c r="J219" s="960"/>
      <c r="K219" s="960"/>
      <c r="L219" s="978"/>
      <c r="M219" s="959"/>
      <c r="N219" s="971"/>
      <c r="O219" s="955"/>
      <c r="P219" s="968"/>
      <c r="Q219" s="410"/>
      <c r="R219" s="320" t="s">
        <v>1859</v>
      </c>
      <c r="S219" s="37" t="s">
        <v>1977</v>
      </c>
      <c r="T219" s="631">
        <v>0.5</v>
      </c>
      <c r="U219" s="45" t="s">
        <v>1951</v>
      </c>
      <c r="V219" s="507" t="s">
        <v>1183</v>
      </c>
      <c r="W219" s="507" t="s">
        <v>1183</v>
      </c>
      <c r="X219" s="507" t="s">
        <v>1197</v>
      </c>
      <c r="Y219" s="507" t="s">
        <v>1197</v>
      </c>
      <c r="Z219" s="507" t="s">
        <v>1197</v>
      </c>
      <c r="AA219" s="507" t="s">
        <v>1197</v>
      </c>
      <c r="AB219" s="507" t="s">
        <v>1197</v>
      </c>
      <c r="AC219" s="507" t="s">
        <v>1197</v>
      </c>
      <c r="AD219" s="507" t="s">
        <v>1197</v>
      </c>
      <c r="AE219" s="507" t="s">
        <v>1197</v>
      </c>
      <c r="AF219" s="507" t="s">
        <v>1197</v>
      </c>
      <c r="AG219" s="507" t="s">
        <v>1197</v>
      </c>
      <c r="AH219" s="507" t="s">
        <v>1183</v>
      </c>
      <c r="AI219" s="508" t="s">
        <v>741</v>
      </c>
      <c r="AJ219" s="508" t="s">
        <v>741</v>
      </c>
      <c r="AK219" s="508" t="s">
        <v>47</v>
      </c>
      <c r="AL219" s="508" t="s">
        <v>47</v>
      </c>
      <c r="AM219" s="508" t="s">
        <v>47</v>
      </c>
      <c r="AN219" s="508" t="s">
        <v>47</v>
      </c>
      <c r="AO219" s="508" t="s">
        <v>47</v>
      </c>
      <c r="AP219" s="508" t="s">
        <v>47</v>
      </c>
      <c r="AQ219" s="508" t="s">
        <v>47</v>
      </c>
      <c r="AR219" s="508" t="s">
        <v>47</v>
      </c>
      <c r="AS219" s="508" t="s">
        <v>47</v>
      </c>
      <c r="AT219" s="508" t="s">
        <v>47</v>
      </c>
      <c r="AU219" s="508" t="s">
        <v>741</v>
      </c>
      <c r="AV219" s="320" t="s">
        <v>1978</v>
      </c>
      <c r="AW219" s="320" t="s">
        <v>926</v>
      </c>
      <c r="AX219" s="413">
        <v>1</v>
      </c>
      <c r="AY219" s="45" t="s">
        <v>1081</v>
      </c>
      <c r="AZ219" s="507" t="s">
        <v>1183</v>
      </c>
      <c r="BA219" s="507" t="s">
        <v>1183</v>
      </c>
      <c r="BB219" s="507" t="s">
        <v>1183</v>
      </c>
      <c r="BC219" s="507" t="s">
        <v>1183</v>
      </c>
      <c r="BD219" s="507" t="s">
        <v>1183</v>
      </c>
      <c r="BE219" s="507" t="s">
        <v>1183</v>
      </c>
      <c r="BF219" s="507" t="s">
        <v>1183</v>
      </c>
      <c r="BG219" s="507" t="s">
        <v>1183</v>
      </c>
      <c r="BH219" s="507" t="s">
        <v>1183</v>
      </c>
      <c r="BI219" s="507" t="s">
        <v>1183</v>
      </c>
      <c r="BJ219" s="507" t="s">
        <v>1183</v>
      </c>
      <c r="BK219" s="507" t="s">
        <v>1197</v>
      </c>
      <c r="BL219" s="507" t="s">
        <v>1183</v>
      </c>
      <c r="BM219" s="586" t="s">
        <v>741</v>
      </c>
      <c r="BN219" s="508" t="s">
        <v>741</v>
      </c>
      <c r="BO219" s="508" t="s">
        <v>62</v>
      </c>
      <c r="BP219" s="508" t="s">
        <v>62</v>
      </c>
      <c r="BQ219" s="508" t="s">
        <v>62</v>
      </c>
      <c r="BR219" s="508" t="s">
        <v>741</v>
      </c>
      <c r="BS219" s="508" t="s">
        <v>741</v>
      </c>
      <c r="BT219" s="508" t="s">
        <v>741</v>
      </c>
      <c r="BU219" s="508" t="s">
        <v>741</v>
      </c>
      <c r="BV219" s="508" t="s">
        <v>741</v>
      </c>
      <c r="BW219" s="508" t="s">
        <v>741</v>
      </c>
      <c r="BX219" s="508" t="s">
        <v>47</v>
      </c>
      <c r="BY219" s="508" t="s">
        <v>741</v>
      </c>
      <c r="BZ219" s="978"/>
      <c r="CA219" s="1016"/>
      <c r="CB219" s="993"/>
      <c r="CC219" s="978"/>
      <c r="CD219" s="733" t="s">
        <v>1908</v>
      </c>
      <c r="CE219" s="746">
        <v>0</v>
      </c>
      <c r="CF219" s="713" t="s">
        <v>1979</v>
      </c>
      <c r="CG219" s="746">
        <v>0.1</v>
      </c>
      <c r="CH219" s="713" t="s">
        <v>1980</v>
      </c>
      <c r="CI219" s="746">
        <v>0.2</v>
      </c>
      <c r="CJ219" s="713" t="s">
        <v>1981</v>
      </c>
      <c r="CK219" s="766">
        <v>0.3</v>
      </c>
      <c r="CL219" s="713" t="s">
        <v>1982</v>
      </c>
      <c r="CM219" s="766">
        <v>0.4</v>
      </c>
      <c r="CN219" s="713" t="s">
        <v>1983</v>
      </c>
      <c r="CO219" s="746">
        <v>0.5</v>
      </c>
      <c r="CP219" s="765" t="s">
        <v>1984</v>
      </c>
      <c r="CQ219" s="746">
        <v>0.6</v>
      </c>
      <c r="CR219" s="713" t="s">
        <v>1985</v>
      </c>
      <c r="CS219" s="746">
        <v>0.7</v>
      </c>
      <c r="CT219" s="713" t="s">
        <v>1986</v>
      </c>
      <c r="CU219" s="746">
        <v>0.75</v>
      </c>
      <c r="CV219" s="713" t="s">
        <v>1987</v>
      </c>
      <c r="CW219" s="746" t="s">
        <v>1988</v>
      </c>
      <c r="CX219" s="765" t="s">
        <v>1989</v>
      </c>
      <c r="CY219" s="746">
        <v>0.9</v>
      </c>
      <c r="CZ219" s="713" t="s">
        <v>1990</v>
      </c>
      <c r="DA219" s="734">
        <v>1</v>
      </c>
      <c r="DB219" s="713"/>
      <c r="DC219" s="734"/>
    </row>
    <row r="220" spans="1:107" ht="66.75" customHeight="1">
      <c r="A220" s="504" t="s">
        <v>1991</v>
      </c>
      <c r="B220" s="1043"/>
      <c r="C220" s="1043"/>
      <c r="D220" s="1043"/>
      <c r="E220" s="985"/>
      <c r="F220" s="959"/>
      <c r="G220" s="1046"/>
      <c r="H220" s="959"/>
      <c r="I220" s="960"/>
      <c r="J220" s="960"/>
      <c r="K220" s="960"/>
      <c r="L220" s="978"/>
      <c r="M220" s="959"/>
      <c r="N220" s="971"/>
      <c r="O220" s="955"/>
      <c r="P220" s="960"/>
      <c r="Q220" s="410"/>
      <c r="R220" s="415" t="s">
        <v>1859</v>
      </c>
      <c r="S220" s="37" t="s">
        <v>1992</v>
      </c>
      <c r="T220" s="631">
        <v>0.15</v>
      </c>
      <c r="U220" s="45" t="s">
        <v>1906</v>
      </c>
      <c r="V220" s="509" t="s">
        <v>1183</v>
      </c>
      <c r="W220" s="509" t="s">
        <v>1183</v>
      </c>
      <c r="X220" s="509" t="s">
        <v>1183</v>
      </c>
      <c r="Y220" s="509" t="s">
        <v>1197</v>
      </c>
      <c r="Z220" s="509" t="s">
        <v>1183</v>
      </c>
      <c r="AA220" s="509" t="s">
        <v>1183</v>
      </c>
      <c r="AB220" s="509" t="s">
        <v>1197</v>
      </c>
      <c r="AC220" s="509" t="s">
        <v>1183</v>
      </c>
      <c r="AD220" s="509" t="s">
        <v>1183</v>
      </c>
      <c r="AE220" s="509" t="s">
        <v>1197</v>
      </c>
      <c r="AF220" s="509" t="s">
        <v>1183</v>
      </c>
      <c r="AG220" s="509" t="s">
        <v>1183</v>
      </c>
      <c r="AH220" s="507" t="s">
        <v>1197</v>
      </c>
      <c r="AI220" s="510" t="s">
        <v>741</v>
      </c>
      <c r="AJ220" s="510" t="s">
        <v>741</v>
      </c>
      <c r="AK220" s="510" t="s">
        <v>741</v>
      </c>
      <c r="AL220" s="510" t="s">
        <v>47</v>
      </c>
      <c r="AM220" s="510" t="s">
        <v>741</v>
      </c>
      <c r="AN220" s="510" t="s">
        <v>741</v>
      </c>
      <c r="AO220" s="510" t="s">
        <v>47</v>
      </c>
      <c r="AP220" s="510" t="s">
        <v>741</v>
      </c>
      <c r="AQ220" s="510" t="s">
        <v>741</v>
      </c>
      <c r="AR220" s="510" t="s">
        <v>47</v>
      </c>
      <c r="AS220" s="510" t="s">
        <v>741</v>
      </c>
      <c r="AT220" s="510" t="s">
        <v>47</v>
      </c>
      <c r="AU220" s="510" t="s">
        <v>741</v>
      </c>
      <c r="AV220" s="415" t="s">
        <v>1907</v>
      </c>
      <c r="AW220" s="416" t="s">
        <v>318</v>
      </c>
      <c r="AX220" s="417">
        <v>4</v>
      </c>
      <c r="AY220" s="603" t="s">
        <v>1866</v>
      </c>
      <c r="AZ220" s="509" t="s">
        <v>1183</v>
      </c>
      <c r="BA220" s="509" t="s">
        <v>1183</v>
      </c>
      <c r="BB220" s="509" t="s">
        <v>1183</v>
      </c>
      <c r="BC220" s="509" t="s">
        <v>1183</v>
      </c>
      <c r="BD220" s="509" t="s">
        <v>1183</v>
      </c>
      <c r="BE220" s="509" t="s">
        <v>1183</v>
      </c>
      <c r="BF220" s="509" t="s">
        <v>1183</v>
      </c>
      <c r="BG220" s="509" t="s">
        <v>1183</v>
      </c>
      <c r="BH220" s="509" t="s">
        <v>1183</v>
      </c>
      <c r="BI220" s="509" t="s">
        <v>1183</v>
      </c>
      <c r="BJ220" s="509" t="s">
        <v>1183</v>
      </c>
      <c r="BK220" s="509" t="s">
        <v>1183</v>
      </c>
      <c r="BL220" s="509" t="s">
        <v>1197</v>
      </c>
      <c r="BM220" s="587" t="s">
        <v>741</v>
      </c>
      <c r="BN220" s="510" t="s">
        <v>741</v>
      </c>
      <c r="BO220" s="510" t="s">
        <v>62</v>
      </c>
      <c r="BP220" s="510" t="s">
        <v>62</v>
      </c>
      <c r="BQ220" s="510" t="s">
        <v>741</v>
      </c>
      <c r="BR220" s="510" t="s">
        <v>741</v>
      </c>
      <c r="BS220" s="510" t="s">
        <v>741</v>
      </c>
      <c r="BT220" s="510" t="s">
        <v>741</v>
      </c>
      <c r="BU220" s="510" t="s">
        <v>741</v>
      </c>
      <c r="BV220" s="510" t="s">
        <v>741</v>
      </c>
      <c r="BW220" s="510" t="s">
        <v>741</v>
      </c>
      <c r="BX220" s="510" t="s">
        <v>47</v>
      </c>
      <c r="BY220" s="510" t="s">
        <v>741</v>
      </c>
      <c r="BZ220" s="978"/>
      <c r="CA220" s="1016"/>
      <c r="CB220" s="993"/>
      <c r="CC220" s="978"/>
      <c r="CD220" s="733" t="s">
        <v>1908</v>
      </c>
      <c r="CE220" s="746">
        <v>0</v>
      </c>
      <c r="CF220" s="713" t="s">
        <v>1908</v>
      </c>
      <c r="CG220" s="746">
        <v>0</v>
      </c>
      <c r="CH220" s="713" t="s">
        <v>1908</v>
      </c>
      <c r="CI220" s="746">
        <v>0</v>
      </c>
      <c r="CJ220" s="713" t="s">
        <v>1910</v>
      </c>
      <c r="CK220" s="766">
        <v>0.25</v>
      </c>
      <c r="CL220" s="713" t="s">
        <v>1965</v>
      </c>
      <c r="CM220" s="766">
        <v>0.25</v>
      </c>
      <c r="CN220" s="713" t="s">
        <v>1965</v>
      </c>
      <c r="CO220" s="746">
        <v>0.25</v>
      </c>
      <c r="CP220" s="765" t="s">
        <v>1966</v>
      </c>
      <c r="CQ220" s="746">
        <v>0.5</v>
      </c>
      <c r="CR220" s="713" t="s">
        <v>1912</v>
      </c>
      <c r="CS220" s="746">
        <v>0.5</v>
      </c>
      <c r="CT220" s="713" t="s">
        <v>1912</v>
      </c>
      <c r="CU220" s="746">
        <v>0.5</v>
      </c>
      <c r="CV220" s="713" t="s">
        <v>1913</v>
      </c>
      <c r="CW220" s="746">
        <v>0.75</v>
      </c>
      <c r="CX220" s="765" t="s">
        <v>1912</v>
      </c>
      <c r="CY220" s="746">
        <v>0.75</v>
      </c>
      <c r="CZ220" s="765" t="s">
        <v>2619</v>
      </c>
      <c r="DA220" s="734">
        <v>0.75</v>
      </c>
      <c r="DB220" s="765"/>
      <c r="DC220" s="734"/>
    </row>
    <row r="221" spans="1:107" ht="103.5" customHeight="1">
      <c r="A221" s="504" t="s">
        <v>1993</v>
      </c>
      <c r="B221" s="1043"/>
      <c r="C221" s="1043"/>
      <c r="D221" s="1043"/>
      <c r="E221" s="985"/>
      <c r="F221" s="959"/>
      <c r="G221" s="1046"/>
      <c r="H221" s="959"/>
      <c r="I221" s="960"/>
      <c r="J221" s="960"/>
      <c r="K221" s="960"/>
      <c r="L221" s="978"/>
      <c r="M221" s="959"/>
      <c r="N221" s="971"/>
      <c r="O221" s="955"/>
      <c r="P221" s="968"/>
      <c r="Q221" s="410"/>
      <c r="R221" s="320" t="s">
        <v>1859</v>
      </c>
      <c r="S221" s="37" t="s">
        <v>1994</v>
      </c>
      <c r="T221" s="631">
        <v>0.15</v>
      </c>
      <c r="U221" s="45" t="s">
        <v>1951</v>
      </c>
      <c r="V221" s="507" t="s">
        <v>1183</v>
      </c>
      <c r="W221" s="507" t="s">
        <v>1183</v>
      </c>
      <c r="X221" s="507" t="s">
        <v>1197</v>
      </c>
      <c r="Y221" s="507" t="s">
        <v>1197</v>
      </c>
      <c r="Z221" s="507" t="s">
        <v>1197</v>
      </c>
      <c r="AA221" s="507" t="s">
        <v>1197</v>
      </c>
      <c r="AB221" s="507" t="s">
        <v>1197</v>
      </c>
      <c r="AC221" s="507" t="s">
        <v>1197</v>
      </c>
      <c r="AD221" s="507" t="s">
        <v>1197</v>
      </c>
      <c r="AE221" s="507" t="s">
        <v>1197</v>
      </c>
      <c r="AF221" s="507" t="s">
        <v>1197</v>
      </c>
      <c r="AG221" s="507" t="s">
        <v>1197</v>
      </c>
      <c r="AH221" s="507" t="s">
        <v>1183</v>
      </c>
      <c r="AI221" s="508" t="s">
        <v>62</v>
      </c>
      <c r="AJ221" s="508" t="s">
        <v>741</v>
      </c>
      <c r="AK221" s="508" t="s">
        <v>47</v>
      </c>
      <c r="AL221" s="508" t="s">
        <v>47</v>
      </c>
      <c r="AM221" s="508" t="s">
        <v>47</v>
      </c>
      <c r="AN221" s="508" t="s">
        <v>47</v>
      </c>
      <c r="AO221" s="508" t="s">
        <v>47</v>
      </c>
      <c r="AP221" s="508" t="s">
        <v>47</v>
      </c>
      <c r="AQ221" s="508" t="s">
        <v>47</v>
      </c>
      <c r="AR221" s="508" t="s">
        <v>47</v>
      </c>
      <c r="AS221" s="508" t="s">
        <v>47</v>
      </c>
      <c r="AT221" s="508" t="s">
        <v>47</v>
      </c>
      <c r="AU221" s="508" t="s">
        <v>741</v>
      </c>
      <c r="AV221" s="320" t="s">
        <v>1916</v>
      </c>
      <c r="AW221" s="413" t="s">
        <v>318</v>
      </c>
      <c r="AX221" s="652">
        <v>1</v>
      </c>
      <c r="AY221" s="45" t="s">
        <v>1081</v>
      </c>
      <c r="AZ221" s="507" t="s">
        <v>1183</v>
      </c>
      <c r="BA221" s="507" t="s">
        <v>1183</v>
      </c>
      <c r="BB221" s="507" t="s">
        <v>1183</v>
      </c>
      <c r="BC221" s="507" t="s">
        <v>1183</v>
      </c>
      <c r="BD221" s="507" t="s">
        <v>1183</v>
      </c>
      <c r="BE221" s="507" t="s">
        <v>1183</v>
      </c>
      <c r="BF221" s="507" t="s">
        <v>1183</v>
      </c>
      <c r="BG221" s="507" t="s">
        <v>1183</v>
      </c>
      <c r="BH221" s="507" t="s">
        <v>1183</v>
      </c>
      <c r="BI221" s="507" t="s">
        <v>1183</v>
      </c>
      <c r="BJ221" s="507" t="s">
        <v>1183</v>
      </c>
      <c r="BK221" s="507" t="s">
        <v>1197</v>
      </c>
      <c r="BL221" s="507" t="s">
        <v>1183</v>
      </c>
      <c r="BM221" s="586" t="s">
        <v>62</v>
      </c>
      <c r="BN221" s="508" t="s">
        <v>741</v>
      </c>
      <c r="BO221" s="508" t="s">
        <v>62</v>
      </c>
      <c r="BP221" s="508" t="s">
        <v>62</v>
      </c>
      <c r="BQ221" s="508" t="s">
        <v>62</v>
      </c>
      <c r="BR221" s="508" t="s">
        <v>741</v>
      </c>
      <c r="BS221" s="508" t="s">
        <v>741</v>
      </c>
      <c r="BT221" s="508" t="s">
        <v>741</v>
      </c>
      <c r="BU221" s="508" t="s">
        <v>741</v>
      </c>
      <c r="BV221" s="508" t="s">
        <v>741</v>
      </c>
      <c r="BW221" s="508" t="s">
        <v>741</v>
      </c>
      <c r="BX221" s="508" t="s">
        <v>47</v>
      </c>
      <c r="BY221" s="508" t="s">
        <v>741</v>
      </c>
      <c r="BZ221" s="978"/>
      <c r="CA221" s="1016"/>
      <c r="CB221" s="993"/>
      <c r="CC221" s="978"/>
      <c r="CD221" s="733" t="s">
        <v>1975</v>
      </c>
      <c r="CE221" s="746">
        <v>0.2</v>
      </c>
      <c r="CF221" s="713" t="s">
        <v>1979</v>
      </c>
      <c r="CG221" s="746">
        <v>0.3</v>
      </c>
      <c r="CH221" s="713" t="s">
        <v>1980</v>
      </c>
      <c r="CI221" s="746">
        <v>0.4</v>
      </c>
      <c r="CJ221" s="713" t="s">
        <v>1981</v>
      </c>
      <c r="CK221" s="766">
        <v>0.5</v>
      </c>
      <c r="CL221" s="713" t="s">
        <v>1982</v>
      </c>
      <c r="CM221" s="766">
        <v>0.5</v>
      </c>
      <c r="CN221" s="713" t="s">
        <v>1995</v>
      </c>
      <c r="CO221" s="746">
        <v>0.6</v>
      </c>
      <c r="CP221" s="765" t="s">
        <v>1984</v>
      </c>
      <c r="CQ221" s="746">
        <v>0.7</v>
      </c>
      <c r="CR221" s="713" t="s">
        <v>1985</v>
      </c>
      <c r="CS221" s="746">
        <v>0.7</v>
      </c>
      <c r="CT221" s="713" t="s">
        <v>1996</v>
      </c>
      <c r="CU221" s="746">
        <v>0.75</v>
      </c>
      <c r="CV221" s="713" t="s">
        <v>1997</v>
      </c>
      <c r="CW221" s="746">
        <v>0.8</v>
      </c>
      <c r="CX221" s="765" t="s">
        <v>1989</v>
      </c>
      <c r="CY221" s="746">
        <v>0.92</v>
      </c>
      <c r="CZ221" s="713" t="s">
        <v>1990</v>
      </c>
      <c r="DA221" s="734">
        <v>1</v>
      </c>
      <c r="DB221" s="713"/>
      <c r="DC221" s="734"/>
    </row>
    <row r="222" spans="1:107" ht="57.75" customHeight="1">
      <c r="A222" s="1030" t="s">
        <v>1998</v>
      </c>
      <c r="B222" s="1043"/>
      <c r="C222" s="1043"/>
      <c r="D222" s="1043"/>
      <c r="E222" s="985"/>
      <c r="F222" s="959"/>
      <c r="G222" s="1046"/>
      <c r="H222" s="959"/>
      <c r="I222" s="34"/>
      <c r="J222" s="34"/>
      <c r="K222" s="34"/>
      <c r="L222" s="978"/>
      <c r="M222" s="959"/>
      <c r="N222" s="971"/>
      <c r="O222" s="955">
        <v>1</v>
      </c>
      <c r="P222" s="960" t="s">
        <v>1999</v>
      </c>
      <c r="Q222" s="410"/>
      <c r="R222" s="124" t="s">
        <v>1859</v>
      </c>
      <c r="S222" s="37" t="s">
        <v>2000</v>
      </c>
      <c r="T222" s="631">
        <v>0.2</v>
      </c>
      <c r="U222" s="45" t="s">
        <v>1071</v>
      </c>
      <c r="V222" s="507" t="s">
        <v>1197</v>
      </c>
      <c r="W222" s="507" t="s">
        <v>1183</v>
      </c>
      <c r="X222" s="507" t="s">
        <v>1183</v>
      </c>
      <c r="Y222" s="507" t="s">
        <v>1183</v>
      </c>
      <c r="Z222" s="507" t="s">
        <v>1183</v>
      </c>
      <c r="AA222" s="507" t="s">
        <v>1183</v>
      </c>
      <c r="AB222" s="507" t="s">
        <v>1183</v>
      </c>
      <c r="AC222" s="507" t="s">
        <v>1183</v>
      </c>
      <c r="AD222" s="507" t="s">
        <v>1183</v>
      </c>
      <c r="AE222" s="507" t="s">
        <v>1183</v>
      </c>
      <c r="AF222" s="507" t="s">
        <v>1183</v>
      </c>
      <c r="AG222" s="507" t="s">
        <v>1183</v>
      </c>
      <c r="AH222" s="507" t="s">
        <v>1183</v>
      </c>
      <c r="AI222" s="508" t="s">
        <v>47</v>
      </c>
      <c r="AJ222" s="508" t="s">
        <v>1198</v>
      </c>
      <c r="AK222" s="508" t="s">
        <v>1198</v>
      </c>
      <c r="AL222" s="508" t="s">
        <v>1198</v>
      </c>
      <c r="AM222" s="508" t="s">
        <v>1198</v>
      </c>
      <c r="AN222" s="508" t="s">
        <v>1198</v>
      </c>
      <c r="AO222" s="508" t="s">
        <v>1198</v>
      </c>
      <c r="AP222" s="508" t="s">
        <v>1198</v>
      </c>
      <c r="AQ222" s="508" t="s">
        <v>1198</v>
      </c>
      <c r="AR222" s="508" t="s">
        <v>1198</v>
      </c>
      <c r="AS222" s="508" t="s">
        <v>1198</v>
      </c>
      <c r="AT222" s="508" t="s">
        <v>1198</v>
      </c>
      <c r="AU222" s="508" t="s">
        <v>1198</v>
      </c>
      <c r="AV222" s="320" t="s">
        <v>2001</v>
      </c>
      <c r="AW222" s="412" t="s">
        <v>318</v>
      </c>
      <c r="AX222" s="412">
        <v>1</v>
      </c>
      <c r="AY222" s="45" t="s">
        <v>1071</v>
      </c>
      <c r="AZ222" s="507" t="s">
        <v>1183</v>
      </c>
      <c r="BA222" s="507" t="s">
        <v>1197</v>
      </c>
      <c r="BB222" s="507" t="s">
        <v>1183</v>
      </c>
      <c r="BC222" s="507" t="s">
        <v>1183</v>
      </c>
      <c r="BD222" s="507" t="s">
        <v>1183</v>
      </c>
      <c r="BE222" s="507" t="s">
        <v>1183</v>
      </c>
      <c r="BF222" s="507" t="s">
        <v>1183</v>
      </c>
      <c r="BG222" s="507" t="s">
        <v>1183</v>
      </c>
      <c r="BH222" s="507" t="s">
        <v>1183</v>
      </c>
      <c r="BI222" s="507" t="s">
        <v>1183</v>
      </c>
      <c r="BJ222" s="507" t="s">
        <v>1183</v>
      </c>
      <c r="BK222" s="507" t="s">
        <v>1183</v>
      </c>
      <c r="BL222" s="507" t="s">
        <v>1183</v>
      </c>
      <c r="BM222" s="586" t="s">
        <v>47</v>
      </c>
      <c r="BN222" s="508" t="s">
        <v>1198</v>
      </c>
      <c r="BO222" s="508" t="s">
        <v>1198</v>
      </c>
      <c r="BP222" s="508" t="s">
        <v>1198</v>
      </c>
      <c r="BQ222" s="508" t="s">
        <v>1198</v>
      </c>
      <c r="BR222" s="508" t="s">
        <v>1198</v>
      </c>
      <c r="BS222" s="508" t="s">
        <v>1198</v>
      </c>
      <c r="BT222" s="508" t="s">
        <v>1198</v>
      </c>
      <c r="BU222" s="508" t="s">
        <v>1198</v>
      </c>
      <c r="BV222" s="508" t="s">
        <v>1198</v>
      </c>
      <c r="BW222" s="508" t="s">
        <v>1198</v>
      </c>
      <c r="BX222" s="508" t="s">
        <v>1198</v>
      </c>
      <c r="BY222" s="508" t="s">
        <v>1198</v>
      </c>
      <c r="BZ222" s="978"/>
      <c r="CA222" s="418" t="s">
        <v>722</v>
      </c>
      <c r="CB222" s="993"/>
      <c r="CC222" s="978"/>
      <c r="CD222" s="733" t="s">
        <v>2002</v>
      </c>
      <c r="CE222" s="746">
        <v>1</v>
      </c>
      <c r="CF222" s="713" t="s">
        <v>1882</v>
      </c>
      <c r="CG222" s="746">
        <v>1</v>
      </c>
      <c r="CH222" s="713" t="s">
        <v>1882</v>
      </c>
      <c r="CI222" s="746">
        <v>1</v>
      </c>
      <c r="CJ222" s="713" t="s">
        <v>1198</v>
      </c>
      <c r="CK222" s="766">
        <v>1</v>
      </c>
      <c r="CL222" s="713" t="s">
        <v>1198</v>
      </c>
      <c r="CM222" s="766">
        <v>1</v>
      </c>
      <c r="CN222" s="713" t="s">
        <v>1198</v>
      </c>
      <c r="CO222" s="746">
        <v>1</v>
      </c>
      <c r="CP222" s="765" t="s">
        <v>1198</v>
      </c>
      <c r="CQ222" s="746">
        <v>1</v>
      </c>
      <c r="CR222" s="713" t="s">
        <v>1664</v>
      </c>
      <c r="CS222" s="746">
        <v>1</v>
      </c>
      <c r="CT222" s="713" t="s">
        <v>56</v>
      </c>
      <c r="CU222" s="746">
        <v>1</v>
      </c>
      <c r="CV222" s="713" t="s">
        <v>56</v>
      </c>
      <c r="CW222" s="746">
        <v>1</v>
      </c>
      <c r="CX222" s="765" t="s">
        <v>56</v>
      </c>
      <c r="CY222" s="746">
        <v>1</v>
      </c>
      <c r="CZ222" s="713" t="s">
        <v>56</v>
      </c>
      <c r="DA222" s="734">
        <v>1</v>
      </c>
      <c r="DB222" s="713"/>
      <c r="DC222" s="734"/>
    </row>
    <row r="223" spans="1:107" ht="109.5" customHeight="1">
      <c r="A223" s="1030"/>
      <c r="B223" s="1043"/>
      <c r="C223" s="1043"/>
      <c r="D223" s="1043"/>
      <c r="E223" s="985"/>
      <c r="F223" s="959"/>
      <c r="G223" s="1046"/>
      <c r="H223" s="959"/>
      <c r="I223" s="34"/>
      <c r="J223" s="34"/>
      <c r="K223" s="34"/>
      <c r="L223" s="978"/>
      <c r="M223" s="959"/>
      <c r="N223" s="971"/>
      <c r="O223" s="955"/>
      <c r="P223" s="968"/>
      <c r="Q223" s="410"/>
      <c r="R223" s="124" t="s">
        <v>1859</v>
      </c>
      <c r="S223" s="37" t="s">
        <v>2003</v>
      </c>
      <c r="T223" s="631">
        <v>0.5</v>
      </c>
      <c r="U223" s="45" t="s">
        <v>1951</v>
      </c>
      <c r="V223" s="507" t="s">
        <v>1183</v>
      </c>
      <c r="W223" s="507" t="s">
        <v>1183</v>
      </c>
      <c r="X223" s="507" t="s">
        <v>1197</v>
      </c>
      <c r="Y223" s="507" t="s">
        <v>1197</v>
      </c>
      <c r="Z223" s="507" t="s">
        <v>1197</v>
      </c>
      <c r="AA223" s="507" t="s">
        <v>1197</v>
      </c>
      <c r="AB223" s="507" t="s">
        <v>1197</v>
      </c>
      <c r="AC223" s="507" t="s">
        <v>1197</v>
      </c>
      <c r="AD223" s="507" t="s">
        <v>1197</v>
      </c>
      <c r="AE223" s="507" t="s">
        <v>1197</v>
      </c>
      <c r="AF223" s="507" t="s">
        <v>1197</v>
      </c>
      <c r="AG223" s="507" t="s">
        <v>1197</v>
      </c>
      <c r="AH223" s="507" t="s">
        <v>1183</v>
      </c>
      <c r="AI223" s="508" t="s">
        <v>62</v>
      </c>
      <c r="AJ223" s="508" t="s">
        <v>741</v>
      </c>
      <c r="AK223" s="508" t="s">
        <v>47</v>
      </c>
      <c r="AL223" s="508" t="s">
        <v>47</v>
      </c>
      <c r="AM223" s="508" t="s">
        <v>47</v>
      </c>
      <c r="AN223" s="508" t="s">
        <v>47</v>
      </c>
      <c r="AO223" s="508" t="s">
        <v>47</v>
      </c>
      <c r="AP223" s="508" t="s">
        <v>47</v>
      </c>
      <c r="AQ223" s="508" t="s">
        <v>47</v>
      </c>
      <c r="AR223" s="508" t="s">
        <v>47</v>
      </c>
      <c r="AS223" s="508" t="s">
        <v>47</v>
      </c>
      <c r="AT223" s="508" t="s">
        <v>47</v>
      </c>
      <c r="AU223" s="508" t="s">
        <v>741</v>
      </c>
      <c r="AV223" s="320" t="s">
        <v>2004</v>
      </c>
      <c r="AW223" s="320" t="s">
        <v>926</v>
      </c>
      <c r="AX223" s="413">
        <v>1</v>
      </c>
      <c r="AY223" s="45" t="s">
        <v>1081</v>
      </c>
      <c r="AZ223" s="507" t="s">
        <v>1183</v>
      </c>
      <c r="BA223" s="507" t="s">
        <v>1183</v>
      </c>
      <c r="BB223" s="507" t="s">
        <v>1183</v>
      </c>
      <c r="BC223" s="507" t="s">
        <v>1183</v>
      </c>
      <c r="BD223" s="507" t="s">
        <v>1183</v>
      </c>
      <c r="BE223" s="507" t="s">
        <v>1183</v>
      </c>
      <c r="BF223" s="507" t="s">
        <v>1183</v>
      </c>
      <c r="BG223" s="507" t="s">
        <v>1183</v>
      </c>
      <c r="BH223" s="507" t="s">
        <v>1183</v>
      </c>
      <c r="BI223" s="507" t="s">
        <v>1183</v>
      </c>
      <c r="BJ223" s="507" t="s">
        <v>1183</v>
      </c>
      <c r="BK223" s="507" t="s">
        <v>1197</v>
      </c>
      <c r="BL223" s="507" t="s">
        <v>1183</v>
      </c>
      <c r="BM223" s="586" t="s">
        <v>62</v>
      </c>
      <c r="BN223" s="508" t="s">
        <v>741</v>
      </c>
      <c r="BO223" s="508" t="s">
        <v>62</v>
      </c>
      <c r="BP223" s="508" t="s">
        <v>62</v>
      </c>
      <c r="BQ223" s="508" t="s">
        <v>62</v>
      </c>
      <c r="BR223" s="508" t="s">
        <v>741</v>
      </c>
      <c r="BS223" s="508" t="s">
        <v>741</v>
      </c>
      <c r="BT223" s="508" t="s">
        <v>741</v>
      </c>
      <c r="BU223" s="508" t="s">
        <v>741</v>
      </c>
      <c r="BV223" s="508" t="s">
        <v>741</v>
      </c>
      <c r="BW223" s="508" t="s">
        <v>741</v>
      </c>
      <c r="BX223" s="508" t="s">
        <v>47</v>
      </c>
      <c r="BY223" s="508" t="s">
        <v>741</v>
      </c>
      <c r="BZ223" s="978"/>
      <c r="CA223" s="418" t="s">
        <v>722</v>
      </c>
      <c r="CB223" s="993"/>
      <c r="CC223" s="978"/>
      <c r="CD223" s="733" t="s">
        <v>2005</v>
      </c>
      <c r="CE223" s="746">
        <v>0.1</v>
      </c>
      <c r="CF223" s="713" t="s">
        <v>2006</v>
      </c>
      <c r="CG223" s="746">
        <v>0.15</v>
      </c>
      <c r="CH223" s="713" t="s">
        <v>2007</v>
      </c>
      <c r="CI223" s="746">
        <v>0.25</v>
      </c>
      <c r="CJ223" s="713" t="s">
        <v>2008</v>
      </c>
      <c r="CK223" s="766">
        <v>0.3</v>
      </c>
      <c r="CL223" s="713" t="s">
        <v>2009</v>
      </c>
      <c r="CM223" s="766">
        <v>0.4</v>
      </c>
      <c r="CN223" s="713" t="s">
        <v>2010</v>
      </c>
      <c r="CO223" s="746">
        <v>0.5</v>
      </c>
      <c r="CP223" s="765" t="s">
        <v>2011</v>
      </c>
      <c r="CQ223" s="746">
        <v>0.5</v>
      </c>
      <c r="CR223" s="713" t="s">
        <v>2012</v>
      </c>
      <c r="CS223" s="746">
        <v>0.6</v>
      </c>
      <c r="CT223" s="825" t="s">
        <v>1912</v>
      </c>
      <c r="CU223" s="746">
        <v>0.6</v>
      </c>
      <c r="CV223" s="713" t="s">
        <v>2013</v>
      </c>
      <c r="CW223" s="746">
        <v>0.7</v>
      </c>
      <c r="CX223" s="765" t="s">
        <v>2014</v>
      </c>
      <c r="CY223" s="746">
        <v>0.8</v>
      </c>
      <c r="CZ223" s="713" t="s">
        <v>2015</v>
      </c>
      <c r="DA223" s="734">
        <v>1</v>
      </c>
      <c r="DB223" s="713"/>
      <c r="DC223" s="734"/>
    </row>
    <row r="224" spans="1:107" ht="57.75" customHeight="1">
      <c r="A224" s="1030"/>
      <c r="B224" s="1043"/>
      <c r="C224" s="1043"/>
      <c r="D224" s="1043"/>
      <c r="E224" s="985"/>
      <c r="F224" s="959"/>
      <c r="G224" s="1046"/>
      <c r="H224" s="959"/>
      <c r="I224" s="34"/>
      <c r="J224" s="34"/>
      <c r="K224" s="34"/>
      <c r="L224" s="978"/>
      <c r="M224" s="959"/>
      <c r="N224" s="971"/>
      <c r="O224" s="955"/>
      <c r="P224" s="960"/>
      <c r="Q224" s="410"/>
      <c r="R224" s="124" t="s">
        <v>1859</v>
      </c>
      <c r="S224" s="37" t="s">
        <v>2016</v>
      </c>
      <c r="T224" s="631">
        <v>0.15</v>
      </c>
      <c r="U224" s="45" t="s">
        <v>2017</v>
      </c>
      <c r="V224" s="507" t="s">
        <v>1183</v>
      </c>
      <c r="W224" s="507" t="s">
        <v>1183</v>
      </c>
      <c r="X224" s="507" t="s">
        <v>1183</v>
      </c>
      <c r="Y224" s="507" t="s">
        <v>1183</v>
      </c>
      <c r="Z224" s="507" t="s">
        <v>1183</v>
      </c>
      <c r="AA224" s="507" t="s">
        <v>1183</v>
      </c>
      <c r="AB224" s="507" t="s">
        <v>1197</v>
      </c>
      <c r="AC224" s="507" t="s">
        <v>1183</v>
      </c>
      <c r="AD224" s="507" t="s">
        <v>1183</v>
      </c>
      <c r="AE224" s="507" t="s">
        <v>1183</v>
      </c>
      <c r="AF224" s="507" t="s">
        <v>1183</v>
      </c>
      <c r="AG224" s="507" t="s">
        <v>1183</v>
      </c>
      <c r="AH224" s="507" t="s">
        <v>1197</v>
      </c>
      <c r="AI224" s="508" t="s">
        <v>741</v>
      </c>
      <c r="AJ224" s="508" t="s">
        <v>741</v>
      </c>
      <c r="AK224" s="508" t="s">
        <v>741</v>
      </c>
      <c r="AL224" s="508" t="s">
        <v>741</v>
      </c>
      <c r="AM224" s="508" t="s">
        <v>741</v>
      </c>
      <c r="AN224" s="508" t="s">
        <v>741</v>
      </c>
      <c r="AO224" s="508" t="s">
        <v>47</v>
      </c>
      <c r="AP224" s="508" t="s">
        <v>741</v>
      </c>
      <c r="AQ224" s="508" t="s">
        <v>741</v>
      </c>
      <c r="AR224" s="508" t="s">
        <v>741</v>
      </c>
      <c r="AS224" s="508" t="s">
        <v>741</v>
      </c>
      <c r="AT224" s="508" t="s">
        <v>47</v>
      </c>
      <c r="AU224" s="508" t="s">
        <v>741</v>
      </c>
      <c r="AV224" s="320" t="s">
        <v>1907</v>
      </c>
      <c r="AW224" s="413" t="s">
        <v>318</v>
      </c>
      <c r="AX224" s="414">
        <v>2</v>
      </c>
      <c r="AY224" s="603" t="s">
        <v>1866</v>
      </c>
      <c r="AZ224" s="507" t="s">
        <v>1183</v>
      </c>
      <c r="BA224" s="507" t="s">
        <v>1183</v>
      </c>
      <c r="BB224" s="507" t="s">
        <v>1183</v>
      </c>
      <c r="BC224" s="507" t="s">
        <v>1183</v>
      </c>
      <c r="BD224" s="507" t="s">
        <v>1183</v>
      </c>
      <c r="BE224" s="507" t="s">
        <v>1183</v>
      </c>
      <c r="BF224" s="507" t="s">
        <v>1183</v>
      </c>
      <c r="BG224" s="507" t="s">
        <v>1183</v>
      </c>
      <c r="BH224" s="507" t="s">
        <v>1183</v>
      </c>
      <c r="BI224" s="507" t="s">
        <v>1183</v>
      </c>
      <c r="BJ224" s="507" t="s">
        <v>1183</v>
      </c>
      <c r="BK224" s="507" t="s">
        <v>1183</v>
      </c>
      <c r="BL224" s="507" t="s">
        <v>1197</v>
      </c>
      <c r="BM224" s="586" t="s">
        <v>741</v>
      </c>
      <c r="BN224" s="508" t="s">
        <v>741</v>
      </c>
      <c r="BO224" s="508" t="s">
        <v>62</v>
      </c>
      <c r="BP224" s="508" t="s">
        <v>62</v>
      </c>
      <c r="BQ224" s="508" t="s">
        <v>741</v>
      </c>
      <c r="BR224" s="508" t="s">
        <v>741</v>
      </c>
      <c r="BS224" s="508" t="s">
        <v>741</v>
      </c>
      <c r="BT224" s="508" t="s">
        <v>741</v>
      </c>
      <c r="BU224" s="508" t="s">
        <v>741</v>
      </c>
      <c r="BV224" s="508" t="s">
        <v>741</v>
      </c>
      <c r="BW224" s="508" t="s">
        <v>741</v>
      </c>
      <c r="BX224" s="508" t="s">
        <v>47</v>
      </c>
      <c r="BY224" s="508" t="s">
        <v>741</v>
      </c>
      <c r="BZ224" s="978"/>
      <c r="CA224" s="418" t="s">
        <v>722</v>
      </c>
      <c r="CB224" s="993"/>
      <c r="CC224" s="978"/>
      <c r="CD224" s="733" t="s">
        <v>1908</v>
      </c>
      <c r="CE224" s="746">
        <v>0</v>
      </c>
      <c r="CF224" s="713" t="s">
        <v>1908</v>
      </c>
      <c r="CG224" s="746">
        <v>0</v>
      </c>
      <c r="CH224" s="713" t="s">
        <v>1908</v>
      </c>
      <c r="CI224" s="746">
        <v>0</v>
      </c>
      <c r="CJ224" s="713" t="s">
        <v>1910</v>
      </c>
      <c r="CK224" s="766">
        <v>0.25</v>
      </c>
      <c r="CL224" s="713" t="s">
        <v>2018</v>
      </c>
      <c r="CM224" s="766">
        <v>0.25</v>
      </c>
      <c r="CN224" s="713" t="s">
        <v>2018</v>
      </c>
      <c r="CO224" s="746">
        <v>0.25</v>
      </c>
      <c r="CP224" s="765" t="s">
        <v>1966</v>
      </c>
      <c r="CQ224" s="746">
        <v>0.5</v>
      </c>
      <c r="CR224" s="713" t="s">
        <v>1912</v>
      </c>
      <c r="CS224" s="746">
        <v>0.5</v>
      </c>
      <c r="CT224" s="713" t="s">
        <v>1912</v>
      </c>
      <c r="CU224" s="746">
        <v>0.5</v>
      </c>
      <c r="CV224" s="713" t="s">
        <v>1913</v>
      </c>
      <c r="CW224" s="746">
        <v>0.75</v>
      </c>
      <c r="CX224" s="765" t="s">
        <v>1912</v>
      </c>
      <c r="CY224" s="746">
        <v>0.75</v>
      </c>
      <c r="CZ224" s="765" t="s">
        <v>2619</v>
      </c>
      <c r="DA224" s="734">
        <v>0.75</v>
      </c>
      <c r="DB224" s="765"/>
      <c r="DC224" s="734"/>
    </row>
    <row r="225" spans="1:107" ht="177" customHeight="1">
      <c r="A225" s="1030"/>
      <c r="B225" s="1043"/>
      <c r="C225" s="1043"/>
      <c r="D225" s="1043"/>
      <c r="E225" s="985"/>
      <c r="F225" s="959"/>
      <c r="G225" s="1046"/>
      <c r="H225" s="959"/>
      <c r="I225" s="34"/>
      <c r="J225" s="34"/>
      <c r="K225" s="34"/>
      <c r="L225" s="978"/>
      <c r="M225" s="959"/>
      <c r="N225" s="971"/>
      <c r="O225" s="955"/>
      <c r="P225" s="968"/>
      <c r="Q225" s="410"/>
      <c r="R225" s="124" t="s">
        <v>1859</v>
      </c>
      <c r="S225" s="37" t="s">
        <v>2019</v>
      </c>
      <c r="T225" s="631">
        <v>0.15</v>
      </c>
      <c r="U225" s="45" t="s">
        <v>1951</v>
      </c>
      <c r="V225" s="507" t="s">
        <v>1183</v>
      </c>
      <c r="W225" s="507" t="s">
        <v>1183</v>
      </c>
      <c r="X225" s="507" t="s">
        <v>1197</v>
      </c>
      <c r="Y225" s="507" t="s">
        <v>1197</v>
      </c>
      <c r="Z225" s="507" t="s">
        <v>1197</v>
      </c>
      <c r="AA225" s="507" t="s">
        <v>1197</v>
      </c>
      <c r="AB225" s="507" t="s">
        <v>1197</v>
      </c>
      <c r="AC225" s="507" t="s">
        <v>1197</v>
      </c>
      <c r="AD225" s="507" t="s">
        <v>1197</v>
      </c>
      <c r="AE225" s="507" t="s">
        <v>1197</v>
      </c>
      <c r="AF225" s="507" t="s">
        <v>1197</v>
      </c>
      <c r="AG225" s="507" t="s">
        <v>1197</v>
      </c>
      <c r="AH225" s="507" t="s">
        <v>1183</v>
      </c>
      <c r="AI225" s="508" t="s">
        <v>62</v>
      </c>
      <c r="AJ225" s="508" t="s">
        <v>741</v>
      </c>
      <c r="AK225" s="508" t="s">
        <v>47</v>
      </c>
      <c r="AL225" s="508" t="s">
        <v>47</v>
      </c>
      <c r="AM225" s="508" t="s">
        <v>47</v>
      </c>
      <c r="AN225" s="508" t="s">
        <v>47</v>
      </c>
      <c r="AO225" s="508" t="s">
        <v>47</v>
      </c>
      <c r="AP225" s="508" t="s">
        <v>47</v>
      </c>
      <c r="AQ225" s="508" t="s">
        <v>47</v>
      </c>
      <c r="AR225" s="508" t="s">
        <v>47</v>
      </c>
      <c r="AS225" s="508" t="s">
        <v>47</v>
      </c>
      <c r="AT225" s="508" t="s">
        <v>47</v>
      </c>
      <c r="AU225" s="508" t="s">
        <v>741</v>
      </c>
      <c r="AV225" s="320" t="s">
        <v>1916</v>
      </c>
      <c r="AW225" s="413" t="s">
        <v>318</v>
      </c>
      <c r="AX225" s="414">
        <v>11</v>
      </c>
      <c r="AY225" s="45" t="s">
        <v>1081</v>
      </c>
      <c r="AZ225" s="507" t="s">
        <v>1183</v>
      </c>
      <c r="BA225" s="507" t="s">
        <v>1183</v>
      </c>
      <c r="BB225" s="507" t="s">
        <v>1183</v>
      </c>
      <c r="BC225" s="507" t="s">
        <v>1183</v>
      </c>
      <c r="BD225" s="507" t="s">
        <v>1183</v>
      </c>
      <c r="BE225" s="507" t="s">
        <v>1183</v>
      </c>
      <c r="BF225" s="507" t="s">
        <v>1183</v>
      </c>
      <c r="BG225" s="507" t="s">
        <v>1183</v>
      </c>
      <c r="BH225" s="507" t="s">
        <v>1183</v>
      </c>
      <c r="BI225" s="507" t="s">
        <v>1183</v>
      </c>
      <c r="BJ225" s="507" t="s">
        <v>1183</v>
      </c>
      <c r="BK225" s="507" t="s">
        <v>1197</v>
      </c>
      <c r="BL225" s="507" t="s">
        <v>1183</v>
      </c>
      <c r="BM225" s="586" t="s">
        <v>62</v>
      </c>
      <c r="BN225" s="508" t="s">
        <v>741</v>
      </c>
      <c r="BO225" s="508" t="s">
        <v>62</v>
      </c>
      <c r="BP225" s="508" t="s">
        <v>62</v>
      </c>
      <c r="BQ225" s="508" t="s">
        <v>62</v>
      </c>
      <c r="BR225" s="508" t="s">
        <v>741</v>
      </c>
      <c r="BS225" s="508" t="s">
        <v>741</v>
      </c>
      <c r="BT225" s="508" t="s">
        <v>741</v>
      </c>
      <c r="BU225" s="508" t="s">
        <v>741</v>
      </c>
      <c r="BV225" s="508" t="s">
        <v>741</v>
      </c>
      <c r="BW225" s="508" t="s">
        <v>741</v>
      </c>
      <c r="BX225" s="508" t="s">
        <v>47</v>
      </c>
      <c r="BY225" s="508" t="s">
        <v>741</v>
      </c>
      <c r="BZ225" s="978"/>
      <c r="CA225" s="418" t="s">
        <v>722</v>
      </c>
      <c r="CB225" s="993"/>
      <c r="CC225" s="978"/>
      <c r="CD225" s="733" t="s">
        <v>2020</v>
      </c>
      <c r="CE225" s="746">
        <v>0.3</v>
      </c>
      <c r="CF225" s="713" t="s">
        <v>2006</v>
      </c>
      <c r="CG225" s="746">
        <v>0.15</v>
      </c>
      <c r="CH225" s="713" t="s">
        <v>2007</v>
      </c>
      <c r="CI225" s="746">
        <v>0.25</v>
      </c>
      <c r="CJ225" s="713" t="s">
        <v>2021</v>
      </c>
      <c r="CK225" s="766">
        <v>0.3</v>
      </c>
      <c r="CL225" s="713" t="s">
        <v>2009</v>
      </c>
      <c r="CM225" s="766">
        <v>0.4</v>
      </c>
      <c r="CN225" s="713" t="s">
        <v>2010</v>
      </c>
      <c r="CO225" s="746">
        <v>0.5</v>
      </c>
      <c r="CP225" s="765" t="s">
        <v>2011</v>
      </c>
      <c r="CQ225" s="746">
        <v>0.5</v>
      </c>
      <c r="CR225" s="713" t="s">
        <v>2012</v>
      </c>
      <c r="CS225" s="746">
        <v>0.6</v>
      </c>
      <c r="CT225" s="825" t="s">
        <v>1912</v>
      </c>
      <c r="CU225" s="746">
        <v>0.6</v>
      </c>
      <c r="CV225" s="713" t="s">
        <v>2013</v>
      </c>
      <c r="CW225" s="746">
        <v>0.7</v>
      </c>
      <c r="CX225" s="765" t="s">
        <v>2014</v>
      </c>
      <c r="CY225" s="746">
        <v>0.8</v>
      </c>
      <c r="CZ225" s="713" t="s">
        <v>2015</v>
      </c>
      <c r="DA225" s="734">
        <v>1</v>
      </c>
      <c r="DB225" s="713"/>
      <c r="DC225" s="734"/>
    </row>
    <row r="226" spans="1:107" ht="105.75" customHeight="1">
      <c r="A226" s="504" t="s">
        <v>2022</v>
      </c>
      <c r="B226" s="1043"/>
      <c r="C226" s="1043"/>
      <c r="D226" s="1043"/>
      <c r="E226" s="985"/>
      <c r="F226" s="959"/>
      <c r="G226" s="1046"/>
      <c r="H226" s="959"/>
      <c r="I226" s="960" t="s">
        <v>978</v>
      </c>
      <c r="J226" s="960" t="s">
        <v>987</v>
      </c>
      <c r="K226" s="960" t="s">
        <v>1003</v>
      </c>
      <c r="L226" s="978"/>
      <c r="M226" s="959"/>
      <c r="N226" s="971"/>
      <c r="O226" s="987">
        <v>1</v>
      </c>
      <c r="P226" s="960" t="s">
        <v>2023</v>
      </c>
      <c r="Q226" s="34"/>
      <c r="R226" s="37" t="s">
        <v>1859</v>
      </c>
      <c r="S226" s="37" t="s">
        <v>2024</v>
      </c>
      <c r="T226" s="631">
        <v>0.25</v>
      </c>
      <c r="U226" s="45" t="s">
        <v>1070</v>
      </c>
      <c r="V226" s="484" t="s">
        <v>1197</v>
      </c>
      <c r="W226" s="484" t="s">
        <v>1183</v>
      </c>
      <c r="X226" s="484" t="s">
        <v>1183</v>
      </c>
      <c r="Y226" s="484" t="s">
        <v>1183</v>
      </c>
      <c r="Z226" s="484" t="s">
        <v>1183</v>
      </c>
      <c r="AA226" s="484" t="s">
        <v>1183</v>
      </c>
      <c r="AB226" s="484" t="s">
        <v>1183</v>
      </c>
      <c r="AC226" s="484" t="s">
        <v>1183</v>
      </c>
      <c r="AD226" s="484" t="s">
        <v>1183</v>
      </c>
      <c r="AE226" s="484" t="s">
        <v>1183</v>
      </c>
      <c r="AF226" s="484" t="s">
        <v>1183</v>
      </c>
      <c r="AG226" s="484" t="s">
        <v>1183</v>
      </c>
      <c r="AH226" s="484" t="s">
        <v>1183</v>
      </c>
      <c r="AI226" s="496" t="s">
        <v>47</v>
      </c>
      <c r="AJ226" s="496" t="s">
        <v>1198</v>
      </c>
      <c r="AK226" s="496" t="s">
        <v>1198</v>
      </c>
      <c r="AL226" s="496" t="s">
        <v>1198</v>
      </c>
      <c r="AM226" s="496" t="s">
        <v>1198</v>
      </c>
      <c r="AN226" s="496" t="s">
        <v>1198</v>
      </c>
      <c r="AO226" s="496" t="s">
        <v>1198</v>
      </c>
      <c r="AP226" s="496" t="s">
        <v>1198</v>
      </c>
      <c r="AQ226" s="496" t="s">
        <v>1198</v>
      </c>
      <c r="AR226" s="496" t="s">
        <v>1198</v>
      </c>
      <c r="AS226" s="496" t="s">
        <v>1198</v>
      </c>
      <c r="AT226" s="496" t="s">
        <v>1198</v>
      </c>
      <c r="AU226" s="496" t="s">
        <v>1198</v>
      </c>
      <c r="AV226" s="37" t="s">
        <v>2025</v>
      </c>
      <c r="AW226" s="374" t="s">
        <v>318</v>
      </c>
      <c r="AX226" s="375">
        <v>1</v>
      </c>
      <c r="AY226" s="37" t="s">
        <v>1070</v>
      </c>
      <c r="AZ226" s="484" t="s">
        <v>1197</v>
      </c>
      <c r="BA226" s="484" t="s">
        <v>1183</v>
      </c>
      <c r="BB226" s="484" t="s">
        <v>1183</v>
      </c>
      <c r="BC226" s="484" t="s">
        <v>1183</v>
      </c>
      <c r="BD226" s="484" t="s">
        <v>1183</v>
      </c>
      <c r="BE226" s="484" t="s">
        <v>1183</v>
      </c>
      <c r="BF226" s="484" t="s">
        <v>1183</v>
      </c>
      <c r="BG226" s="484" t="s">
        <v>1183</v>
      </c>
      <c r="BH226" s="484" t="s">
        <v>1183</v>
      </c>
      <c r="BI226" s="484" t="s">
        <v>1183</v>
      </c>
      <c r="BJ226" s="484" t="s">
        <v>1183</v>
      </c>
      <c r="BK226" s="484" t="s">
        <v>1183</v>
      </c>
      <c r="BL226" s="484" t="s">
        <v>1183</v>
      </c>
      <c r="BM226" s="297" t="s">
        <v>47</v>
      </c>
      <c r="BN226" s="496" t="s">
        <v>1198</v>
      </c>
      <c r="BO226" s="496" t="s">
        <v>1198</v>
      </c>
      <c r="BP226" s="496" t="s">
        <v>1198</v>
      </c>
      <c r="BQ226" s="496" t="s">
        <v>1198</v>
      </c>
      <c r="BR226" s="496" t="s">
        <v>1198</v>
      </c>
      <c r="BS226" s="496" t="s">
        <v>1198</v>
      </c>
      <c r="BT226" s="496" t="s">
        <v>1198</v>
      </c>
      <c r="BU226" s="496" t="s">
        <v>1198</v>
      </c>
      <c r="BV226" s="496" t="s">
        <v>1198</v>
      </c>
      <c r="BW226" s="496" t="s">
        <v>1198</v>
      </c>
      <c r="BX226" s="496" t="s">
        <v>1198</v>
      </c>
      <c r="BY226" s="496" t="s">
        <v>741</v>
      </c>
      <c r="BZ226" s="978"/>
      <c r="CA226" s="418" t="s">
        <v>722</v>
      </c>
      <c r="CB226" s="993"/>
      <c r="CC226" s="978"/>
      <c r="CD226" s="733" t="s">
        <v>2026</v>
      </c>
      <c r="CE226" s="746">
        <v>1</v>
      </c>
      <c r="CF226" s="713" t="s">
        <v>1882</v>
      </c>
      <c r="CG226" s="746">
        <v>1</v>
      </c>
      <c r="CH226" s="713" t="s">
        <v>2027</v>
      </c>
      <c r="CI226" s="746">
        <v>1</v>
      </c>
      <c r="CJ226" s="767" t="s">
        <v>1198</v>
      </c>
      <c r="CK226" s="768">
        <v>1</v>
      </c>
      <c r="CL226" s="767" t="s">
        <v>1198</v>
      </c>
      <c r="CM226" s="768">
        <v>1</v>
      </c>
      <c r="CN226" s="713" t="s">
        <v>1198</v>
      </c>
      <c r="CO226" s="746">
        <v>1</v>
      </c>
      <c r="CP226" s="713" t="s">
        <v>1198</v>
      </c>
      <c r="CQ226" s="746">
        <v>1</v>
      </c>
      <c r="CR226" s="713" t="s">
        <v>1198</v>
      </c>
      <c r="CS226" s="746">
        <v>1</v>
      </c>
      <c r="CT226" s="713" t="s">
        <v>56</v>
      </c>
      <c r="CU226" s="746">
        <v>1</v>
      </c>
      <c r="CV226" s="713" t="s">
        <v>56</v>
      </c>
      <c r="CW226" s="746">
        <v>1</v>
      </c>
      <c r="CX226" s="713" t="s">
        <v>56</v>
      </c>
      <c r="CY226" s="746">
        <v>1</v>
      </c>
      <c r="CZ226" s="713" t="s">
        <v>56</v>
      </c>
      <c r="DA226" s="734">
        <v>1</v>
      </c>
      <c r="DB226" s="713"/>
      <c r="DC226" s="734"/>
    </row>
    <row r="227" spans="1:107" ht="151.5" customHeight="1">
      <c r="A227" s="504" t="s">
        <v>2028</v>
      </c>
      <c r="B227" s="1043"/>
      <c r="C227" s="1043"/>
      <c r="D227" s="1043"/>
      <c r="E227" s="985"/>
      <c r="F227" s="959"/>
      <c r="G227" s="1046"/>
      <c r="H227" s="959"/>
      <c r="I227" s="960"/>
      <c r="J227" s="960"/>
      <c r="K227" s="960"/>
      <c r="L227" s="978"/>
      <c r="M227" s="959"/>
      <c r="N227" s="971"/>
      <c r="O227" s="987"/>
      <c r="P227" s="968"/>
      <c r="Q227" s="34"/>
      <c r="R227" s="37" t="s">
        <v>1859</v>
      </c>
      <c r="S227" s="37" t="s">
        <v>2029</v>
      </c>
      <c r="T227" s="631">
        <v>0.2</v>
      </c>
      <c r="U227" s="45" t="s">
        <v>1082</v>
      </c>
      <c r="V227" s="484" t="s">
        <v>1197</v>
      </c>
      <c r="W227" s="484" t="s">
        <v>1197</v>
      </c>
      <c r="X227" s="484" t="s">
        <v>1197</v>
      </c>
      <c r="Y227" s="484" t="s">
        <v>1197</v>
      </c>
      <c r="Z227" s="484" t="s">
        <v>1197</v>
      </c>
      <c r="AA227" s="484" t="s">
        <v>1197</v>
      </c>
      <c r="AB227" s="484" t="s">
        <v>1197</v>
      </c>
      <c r="AC227" s="484" t="s">
        <v>1197</v>
      </c>
      <c r="AD227" s="484" t="s">
        <v>1197</v>
      </c>
      <c r="AE227" s="484" t="s">
        <v>1197</v>
      </c>
      <c r="AF227" s="484" t="s">
        <v>1197</v>
      </c>
      <c r="AG227" s="484" t="s">
        <v>1197</v>
      </c>
      <c r="AH227" s="484" t="s">
        <v>1183</v>
      </c>
      <c r="AI227" s="496" t="s">
        <v>47</v>
      </c>
      <c r="AJ227" s="496" t="s">
        <v>47</v>
      </c>
      <c r="AK227" s="496" t="s">
        <v>47</v>
      </c>
      <c r="AL227" s="496" t="s">
        <v>47</v>
      </c>
      <c r="AM227" s="496" t="s">
        <v>47</v>
      </c>
      <c r="AN227" s="496" t="s">
        <v>47</v>
      </c>
      <c r="AO227" s="496" t="s">
        <v>47</v>
      </c>
      <c r="AP227" s="496" t="s">
        <v>47</v>
      </c>
      <c r="AQ227" s="496" t="s">
        <v>47</v>
      </c>
      <c r="AR227" s="496" t="s">
        <v>47</v>
      </c>
      <c r="AS227" s="496" t="s">
        <v>47</v>
      </c>
      <c r="AT227" s="496" t="s">
        <v>47</v>
      </c>
      <c r="AU227" s="496" t="s">
        <v>741</v>
      </c>
      <c r="AV227" s="37" t="s">
        <v>2030</v>
      </c>
      <c r="AW227" s="374" t="s">
        <v>318</v>
      </c>
      <c r="AX227" s="375">
        <v>12</v>
      </c>
      <c r="AY227" s="45" t="s">
        <v>1081</v>
      </c>
      <c r="AZ227" s="484" t="s">
        <v>1183</v>
      </c>
      <c r="BA227" s="484" t="s">
        <v>1183</v>
      </c>
      <c r="BB227" s="484" t="s">
        <v>1183</v>
      </c>
      <c r="BC227" s="484" t="s">
        <v>1183</v>
      </c>
      <c r="BD227" s="484" t="s">
        <v>1183</v>
      </c>
      <c r="BE227" s="484" t="s">
        <v>1183</v>
      </c>
      <c r="BF227" s="484" t="s">
        <v>1183</v>
      </c>
      <c r="BG227" s="484" t="s">
        <v>1183</v>
      </c>
      <c r="BH227" s="484" t="s">
        <v>1183</v>
      </c>
      <c r="BI227" s="484" t="s">
        <v>1183</v>
      </c>
      <c r="BJ227" s="484" t="s">
        <v>1183</v>
      </c>
      <c r="BK227" s="484" t="s">
        <v>1197</v>
      </c>
      <c r="BL227" s="484" t="s">
        <v>1183</v>
      </c>
      <c r="BM227" s="297" t="s">
        <v>62</v>
      </c>
      <c r="BN227" s="496" t="s">
        <v>741</v>
      </c>
      <c r="BO227" s="496" t="s">
        <v>62</v>
      </c>
      <c r="BP227" s="496" t="s">
        <v>62</v>
      </c>
      <c r="BQ227" s="496" t="s">
        <v>62</v>
      </c>
      <c r="BR227" s="496" t="s">
        <v>741</v>
      </c>
      <c r="BS227" s="496" t="s">
        <v>741</v>
      </c>
      <c r="BT227" s="496" t="s">
        <v>741</v>
      </c>
      <c r="BU227" s="496" t="s">
        <v>741</v>
      </c>
      <c r="BV227" s="496" t="s">
        <v>741</v>
      </c>
      <c r="BW227" s="496" t="s">
        <v>741</v>
      </c>
      <c r="BX227" s="496" t="s">
        <v>47</v>
      </c>
      <c r="BY227" s="496" t="s">
        <v>741</v>
      </c>
      <c r="BZ227" s="998"/>
      <c r="CA227" s="506" t="s">
        <v>722</v>
      </c>
      <c r="CB227" s="995"/>
      <c r="CC227" s="998"/>
      <c r="CD227" s="611" t="s">
        <v>2031</v>
      </c>
      <c r="CE227" s="612">
        <v>1</v>
      </c>
      <c r="CF227" s="613" t="s">
        <v>1908</v>
      </c>
      <c r="CG227" s="612">
        <v>0</v>
      </c>
      <c r="CH227" s="611" t="s">
        <v>2032</v>
      </c>
      <c r="CI227" s="612">
        <v>1</v>
      </c>
      <c r="CJ227" s="767" t="s">
        <v>2033</v>
      </c>
      <c r="CK227" s="768">
        <v>1</v>
      </c>
      <c r="CL227" s="767" t="s">
        <v>2034</v>
      </c>
      <c r="CM227" s="705">
        <v>1</v>
      </c>
      <c r="CN227" s="713" t="s">
        <v>2035</v>
      </c>
      <c r="CO227" s="746">
        <v>0.5</v>
      </c>
      <c r="CP227" s="769" t="s">
        <v>2036</v>
      </c>
      <c r="CQ227" s="770">
        <v>0.5</v>
      </c>
      <c r="CR227" s="713" t="s">
        <v>2037</v>
      </c>
      <c r="CS227" s="746">
        <v>0.5</v>
      </c>
      <c r="CT227" s="753" t="s">
        <v>2038</v>
      </c>
      <c r="CU227" s="754"/>
      <c r="CV227" s="713" t="s">
        <v>2039</v>
      </c>
      <c r="CW227" s="784">
        <v>0.83</v>
      </c>
      <c r="CX227" s="765" t="s">
        <v>2040</v>
      </c>
      <c r="CY227" s="746">
        <v>0.89</v>
      </c>
      <c r="CZ227" s="713" t="s">
        <v>2654</v>
      </c>
      <c r="DA227" s="851"/>
      <c r="DB227" s="713"/>
      <c r="DC227" s="851"/>
    </row>
    <row r="228" spans="1:107" ht="101.9" customHeight="1">
      <c r="A228" s="504" t="s">
        <v>2041</v>
      </c>
      <c r="B228" s="1043"/>
      <c r="C228" s="1043"/>
      <c r="D228" s="1043"/>
      <c r="E228" s="985"/>
      <c r="F228" s="959"/>
      <c r="G228" s="1046"/>
      <c r="H228" s="959"/>
      <c r="I228" s="960"/>
      <c r="J228" s="960"/>
      <c r="K228" s="960"/>
      <c r="L228" s="978"/>
      <c r="M228" s="959"/>
      <c r="N228" s="971"/>
      <c r="O228" s="987"/>
      <c r="P228" s="960"/>
      <c r="Q228" s="34"/>
      <c r="R228" s="37" t="s">
        <v>1859</v>
      </c>
      <c r="S228" s="37" t="s">
        <v>2042</v>
      </c>
      <c r="T228" s="45">
        <v>0.2</v>
      </c>
      <c r="U228" s="45" t="s">
        <v>1906</v>
      </c>
      <c r="V228" s="484" t="s">
        <v>1183</v>
      </c>
      <c r="W228" s="484" t="s">
        <v>1183</v>
      </c>
      <c r="X228" s="484" t="s">
        <v>1183</v>
      </c>
      <c r="Y228" s="484" t="s">
        <v>1197</v>
      </c>
      <c r="Z228" s="484" t="s">
        <v>1183</v>
      </c>
      <c r="AA228" s="484" t="s">
        <v>1183</v>
      </c>
      <c r="AB228" s="484" t="s">
        <v>1197</v>
      </c>
      <c r="AC228" s="484" t="s">
        <v>1183</v>
      </c>
      <c r="AD228" s="484" t="s">
        <v>1183</v>
      </c>
      <c r="AE228" s="484" t="s">
        <v>1197</v>
      </c>
      <c r="AF228" s="484" t="s">
        <v>1183</v>
      </c>
      <c r="AG228" s="484" t="s">
        <v>1183</v>
      </c>
      <c r="AH228" s="484" t="s">
        <v>1197</v>
      </c>
      <c r="AI228" s="496" t="s">
        <v>741</v>
      </c>
      <c r="AJ228" s="496" t="s">
        <v>741</v>
      </c>
      <c r="AK228" s="496" t="s">
        <v>62</v>
      </c>
      <c r="AL228" s="496" t="s">
        <v>47</v>
      </c>
      <c r="AM228" s="496" t="s">
        <v>741</v>
      </c>
      <c r="AN228" s="496" t="s">
        <v>741</v>
      </c>
      <c r="AO228" s="496" t="s">
        <v>47</v>
      </c>
      <c r="AP228" s="496" t="s">
        <v>741</v>
      </c>
      <c r="AQ228" s="496" t="s">
        <v>741</v>
      </c>
      <c r="AR228" s="496" t="s">
        <v>47</v>
      </c>
      <c r="AS228" s="496" t="s">
        <v>741</v>
      </c>
      <c r="AT228" s="496" t="s">
        <v>47</v>
      </c>
      <c r="AU228" s="496" t="s">
        <v>741</v>
      </c>
      <c r="AV228" s="37" t="s">
        <v>1907</v>
      </c>
      <c r="AW228" s="374" t="s">
        <v>318</v>
      </c>
      <c r="AX228" s="375">
        <v>4</v>
      </c>
      <c r="AY228" s="714" t="s">
        <v>1866</v>
      </c>
      <c r="AZ228" s="484" t="s">
        <v>1183</v>
      </c>
      <c r="BA228" s="484" t="s">
        <v>1183</v>
      </c>
      <c r="BB228" s="484" t="s">
        <v>1183</v>
      </c>
      <c r="BC228" s="484" t="s">
        <v>1183</v>
      </c>
      <c r="BD228" s="484" t="s">
        <v>1183</v>
      </c>
      <c r="BE228" s="484" t="s">
        <v>1183</v>
      </c>
      <c r="BF228" s="484" t="s">
        <v>1183</v>
      </c>
      <c r="BG228" s="484" t="s">
        <v>1183</v>
      </c>
      <c r="BH228" s="484" t="s">
        <v>1183</v>
      </c>
      <c r="BI228" s="484" t="s">
        <v>1183</v>
      </c>
      <c r="BJ228" s="484" t="s">
        <v>1183</v>
      </c>
      <c r="BK228" s="484" t="s">
        <v>1183</v>
      </c>
      <c r="BL228" s="484" t="s">
        <v>1197</v>
      </c>
      <c r="BM228" s="297" t="s">
        <v>741</v>
      </c>
      <c r="BN228" s="496" t="s">
        <v>741</v>
      </c>
      <c r="BO228" s="496" t="s">
        <v>62</v>
      </c>
      <c r="BP228" s="496" t="s">
        <v>62</v>
      </c>
      <c r="BQ228" s="496" t="s">
        <v>741</v>
      </c>
      <c r="BR228" s="496" t="s">
        <v>741</v>
      </c>
      <c r="BS228" s="496" t="s">
        <v>741</v>
      </c>
      <c r="BT228" s="496" t="s">
        <v>741</v>
      </c>
      <c r="BU228" s="496" t="s">
        <v>741</v>
      </c>
      <c r="BV228" s="496" t="s">
        <v>741</v>
      </c>
      <c r="BW228" s="496" t="s">
        <v>741</v>
      </c>
      <c r="BX228" s="496" t="s">
        <v>47</v>
      </c>
      <c r="BY228" s="496" t="s">
        <v>741</v>
      </c>
      <c r="BZ228" s="978"/>
      <c r="CA228" s="418" t="s">
        <v>722</v>
      </c>
      <c r="CB228" s="993"/>
      <c r="CC228" s="978"/>
      <c r="CD228" s="733" t="s">
        <v>1908</v>
      </c>
      <c r="CE228" s="746">
        <v>0</v>
      </c>
      <c r="CF228" s="713" t="s">
        <v>1908</v>
      </c>
      <c r="CG228" s="746">
        <v>0</v>
      </c>
      <c r="CH228" s="713" t="s">
        <v>1908</v>
      </c>
      <c r="CI228" s="746">
        <v>0</v>
      </c>
      <c r="CJ228" s="767" t="s">
        <v>2043</v>
      </c>
      <c r="CK228" s="768">
        <v>0.25</v>
      </c>
      <c r="CL228" s="713" t="s">
        <v>2018</v>
      </c>
      <c r="CM228" s="768">
        <v>0.25</v>
      </c>
      <c r="CN228" s="713" t="s">
        <v>2018</v>
      </c>
      <c r="CO228" s="746">
        <v>0.5</v>
      </c>
      <c r="CP228" s="769" t="s">
        <v>2044</v>
      </c>
      <c r="CQ228" s="770">
        <v>0.25</v>
      </c>
      <c r="CR228" s="713" t="s">
        <v>1912</v>
      </c>
      <c r="CS228" s="746">
        <v>0.25</v>
      </c>
      <c r="CT228" s="753" t="s">
        <v>1965</v>
      </c>
      <c r="CU228" s="754"/>
      <c r="CV228" s="713" t="s">
        <v>2045</v>
      </c>
      <c r="CW228" s="746">
        <v>0.75</v>
      </c>
      <c r="CX228" s="765" t="s">
        <v>1965</v>
      </c>
      <c r="CY228" s="746">
        <v>0.75</v>
      </c>
      <c r="CZ228" s="713" t="s">
        <v>1965</v>
      </c>
      <c r="DA228" s="734">
        <v>0.75</v>
      </c>
      <c r="DB228" s="713"/>
      <c r="DC228" s="851"/>
    </row>
    <row r="229" spans="1:107" ht="98.25" customHeight="1">
      <c r="A229" s="504" t="s">
        <v>2046</v>
      </c>
      <c r="B229" s="1043"/>
      <c r="C229" s="1043"/>
      <c r="D229" s="1043"/>
      <c r="E229" s="985"/>
      <c r="F229" s="959"/>
      <c r="G229" s="1046"/>
      <c r="H229" s="959"/>
      <c r="I229" s="960"/>
      <c r="J229" s="960"/>
      <c r="K229" s="960"/>
      <c r="L229" s="978"/>
      <c r="M229" s="959"/>
      <c r="N229" s="971"/>
      <c r="O229" s="987"/>
      <c r="P229" s="968"/>
      <c r="Q229" s="34"/>
      <c r="R229" s="37" t="s">
        <v>1859</v>
      </c>
      <c r="S229" s="37" t="s">
        <v>2047</v>
      </c>
      <c r="T229" s="45">
        <v>0.35</v>
      </c>
      <c r="U229" s="45" t="s">
        <v>1082</v>
      </c>
      <c r="V229" s="484" t="s">
        <v>1197</v>
      </c>
      <c r="W229" s="484" t="s">
        <v>1197</v>
      </c>
      <c r="X229" s="484" t="s">
        <v>1197</v>
      </c>
      <c r="Y229" s="484" t="s">
        <v>1197</v>
      </c>
      <c r="Z229" s="484" t="s">
        <v>1197</v>
      </c>
      <c r="AA229" s="484" t="s">
        <v>1197</v>
      </c>
      <c r="AB229" s="484" t="s">
        <v>1197</v>
      </c>
      <c r="AC229" s="484" t="s">
        <v>1197</v>
      </c>
      <c r="AD229" s="484" t="s">
        <v>1197</v>
      </c>
      <c r="AE229" s="484" t="s">
        <v>1197</v>
      </c>
      <c r="AF229" s="484" t="s">
        <v>1197</v>
      </c>
      <c r="AG229" s="484" t="s">
        <v>1197</v>
      </c>
      <c r="AH229" s="484" t="s">
        <v>1183</v>
      </c>
      <c r="AI229" s="496" t="s">
        <v>47</v>
      </c>
      <c r="AJ229" s="496" t="s">
        <v>47</v>
      </c>
      <c r="AK229" s="496" t="s">
        <v>47</v>
      </c>
      <c r="AL229" s="496" t="s">
        <v>47</v>
      </c>
      <c r="AM229" s="496" t="s">
        <v>47</v>
      </c>
      <c r="AN229" s="496" t="s">
        <v>47</v>
      </c>
      <c r="AO229" s="496" t="s">
        <v>47</v>
      </c>
      <c r="AP229" s="496" t="s">
        <v>47</v>
      </c>
      <c r="AQ229" s="496" t="s">
        <v>47</v>
      </c>
      <c r="AR229" s="496" t="s">
        <v>47</v>
      </c>
      <c r="AS229" s="496" t="s">
        <v>47</v>
      </c>
      <c r="AT229" s="496" t="s">
        <v>47</v>
      </c>
      <c r="AU229" s="496" t="s">
        <v>741</v>
      </c>
      <c r="AV229" s="37" t="s">
        <v>1916</v>
      </c>
      <c r="AW229" s="374" t="s">
        <v>318</v>
      </c>
      <c r="AX229" s="375">
        <v>12</v>
      </c>
      <c r="AY229" s="45" t="s">
        <v>1081</v>
      </c>
      <c r="AZ229" s="484" t="s">
        <v>1183</v>
      </c>
      <c r="BA229" s="484" t="s">
        <v>1183</v>
      </c>
      <c r="BB229" s="484" t="s">
        <v>1183</v>
      </c>
      <c r="BC229" s="484" t="s">
        <v>1183</v>
      </c>
      <c r="BD229" s="484" t="s">
        <v>1183</v>
      </c>
      <c r="BE229" s="484" t="s">
        <v>1183</v>
      </c>
      <c r="BF229" s="484" t="s">
        <v>1183</v>
      </c>
      <c r="BG229" s="484" t="s">
        <v>1183</v>
      </c>
      <c r="BH229" s="484" t="s">
        <v>1183</v>
      </c>
      <c r="BI229" s="484" t="s">
        <v>1183</v>
      </c>
      <c r="BJ229" s="484" t="s">
        <v>1183</v>
      </c>
      <c r="BK229" s="484" t="s">
        <v>1197</v>
      </c>
      <c r="BL229" s="484" t="s">
        <v>1183</v>
      </c>
      <c r="BM229" s="297" t="s">
        <v>62</v>
      </c>
      <c r="BN229" s="496" t="s">
        <v>741</v>
      </c>
      <c r="BO229" s="496" t="s">
        <v>62</v>
      </c>
      <c r="BP229" s="496" t="s">
        <v>62</v>
      </c>
      <c r="BQ229" s="496" t="s">
        <v>62</v>
      </c>
      <c r="BR229" s="496" t="s">
        <v>741</v>
      </c>
      <c r="BS229" s="496" t="s">
        <v>741</v>
      </c>
      <c r="BT229" s="496" t="s">
        <v>741</v>
      </c>
      <c r="BU229" s="496" t="s">
        <v>741</v>
      </c>
      <c r="BV229" s="496" t="s">
        <v>741</v>
      </c>
      <c r="BW229" s="496" t="s">
        <v>62</v>
      </c>
      <c r="BX229" s="496" t="s">
        <v>47</v>
      </c>
      <c r="BY229" s="496" t="s">
        <v>741</v>
      </c>
      <c r="BZ229" s="978"/>
      <c r="CA229" s="418" t="s">
        <v>722</v>
      </c>
      <c r="CB229" s="993"/>
      <c r="CC229" s="978"/>
      <c r="CD229" s="733" t="s">
        <v>2048</v>
      </c>
      <c r="CE229" s="746">
        <v>0.52700000000000002</v>
      </c>
      <c r="CF229" s="713" t="s">
        <v>2049</v>
      </c>
      <c r="CG229" s="746">
        <v>0.55000000000000004</v>
      </c>
      <c r="CH229" s="713" t="s">
        <v>2050</v>
      </c>
      <c r="CI229" s="746">
        <v>0.57999999999999996</v>
      </c>
      <c r="CJ229" s="713" t="s">
        <v>2051</v>
      </c>
      <c r="CK229" s="771">
        <v>0.60370000000000001</v>
      </c>
      <c r="CL229" s="767" t="s">
        <v>2052</v>
      </c>
      <c r="CM229" s="771">
        <v>0.61140000000000005</v>
      </c>
      <c r="CN229" s="713" t="s">
        <v>2053</v>
      </c>
      <c r="CO229" s="763">
        <v>0.67710000000000004</v>
      </c>
      <c r="CP229" s="769" t="s">
        <v>2054</v>
      </c>
      <c r="CQ229" s="770">
        <v>0.72</v>
      </c>
      <c r="CR229" s="595" t="s">
        <v>2055</v>
      </c>
      <c r="CS229" s="746">
        <v>0.74</v>
      </c>
      <c r="CT229" s="713" t="s">
        <v>2056</v>
      </c>
      <c r="CU229" s="763">
        <v>0.73599999999999999</v>
      </c>
      <c r="CV229" s="713" t="s">
        <v>2057</v>
      </c>
      <c r="CW229" s="746">
        <v>0.82</v>
      </c>
      <c r="CX229" s="765" t="s">
        <v>2058</v>
      </c>
      <c r="CY229" s="746">
        <v>0.89</v>
      </c>
      <c r="CZ229" s="765" t="s">
        <v>2059</v>
      </c>
      <c r="DA229" s="734">
        <v>0.9</v>
      </c>
      <c r="DB229" s="765"/>
      <c r="DC229" s="734"/>
    </row>
    <row r="230" spans="1:107" ht="78" customHeight="1">
      <c r="A230" s="504" t="s">
        <v>2060</v>
      </c>
      <c r="B230" s="1043"/>
      <c r="C230" s="1043"/>
      <c r="D230" s="1043"/>
      <c r="E230" s="985"/>
      <c r="F230" s="959"/>
      <c r="G230" s="1046"/>
      <c r="H230" s="959"/>
      <c r="I230" s="960" t="s">
        <v>979</v>
      </c>
      <c r="J230" s="960" t="s">
        <v>986</v>
      </c>
      <c r="K230" s="960" t="s">
        <v>1016</v>
      </c>
      <c r="L230" s="978"/>
      <c r="M230" s="959"/>
      <c r="N230" s="971"/>
      <c r="O230" s="987">
        <v>1</v>
      </c>
      <c r="P230" s="956" t="s">
        <v>2061</v>
      </c>
      <c r="Q230" s="37"/>
      <c r="R230" s="37" t="s">
        <v>1859</v>
      </c>
      <c r="S230" s="37" t="s">
        <v>2062</v>
      </c>
      <c r="T230" s="45">
        <v>0.5</v>
      </c>
      <c r="U230" s="45" t="s">
        <v>1082</v>
      </c>
      <c r="V230" s="484" t="s">
        <v>1197</v>
      </c>
      <c r="W230" s="484" t="s">
        <v>1197</v>
      </c>
      <c r="X230" s="484" t="s">
        <v>1197</v>
      </c>
      <c r="Y230" s="484" t="s">
        <v>1197</v>
      </c>
      <c r="Z230" s="484" t="s">
        <v>1197</v>
      </c>
      <c r="AA230" s="484" t="s">
        <v>1197</v>
      </c>
      <c r="AB230" s="484" t="s">
        <v>1197</v>
      </c>
      <c r="AC230" s="484" t="s">
        <v>1197</v>
      </c>
      <c r="AD230" s="484" t="s">
        <v>1197</v>
      </c>
      <c r="AE230" s="484" t="s">
        <v>1197</v>
      </c>
      <c r="AF230" s="484" t="s">
        <v>1197</v>
      </c>
      <c r="AG230" s="484" t="s">
        <v>1197</v>
      </c>
      <c r="AH230" s="484" t="s">
        <v>1183</v>
      </c>
      <c r="AI230" s="496" t="s">
        <v>47</v>
      </c>
      <c r="AJ230" s="496" t="s">
        <v>47</v>
      </c>
      <c r="AK230" s="496" t="s">
        <v>47</v>
      </c>
      <c r="AL230" s="496" t="s">
        <v>47</v>
      </c>
      <c r="AM230" s="496" t="s">
        <v>47</v>
      </c>
      <c r="AN230" s="496" t="s">
        <v>47</v>
      </c>
      <c r="AO230" s="496" t="s">
        <v>47</v>
      </c>
      <c r="AP230" s="496" t="s">
        <v>47</v>
      </c>
      <c r="AQ230" s="496" t="s">
        <v>47</v>
      </c>
      <c r="AR230" s="496" t="s">
        <v>47</v>
      </c>
      <c r="AS230" s="496" t="s">
        <v>47</v>
      </c>
      <c r="AT230" s="496" t="s">
        <v>47</v>
      </c>
      <c r="AU230" s="496" t="s">
        <v>741</v>
      </c>
      <c r="AV230" s="37" t="s">
        <v>2063</v>
      </c>
      <c r="AW230" s="376" t="s">
        <v>318</v>
      </c>
      <c r="AX230" s="376">
        <v>12</v>
      </c>
      <c r="AY230" s="45" t="s">
        <v>1081</v>
      </c>
      <c r="AZ230" s="484" t="s">
        <v>1183</v>
      </c>
      <c r="BA230" s="484" t="s">
        <v>1183</v>
      </c>
      <c r="BB230" s="484" t="s">
        <v>1183</v>
      </c>
      <c r="BC230" s="484" t="s">
        <v>1183</v>
      </c>
      <c r="BD230" s="484" t="s">
        <v>1183</v>
      </c>
      <c r="BE230" s="484" t="s">
        <v>1183</v>
      </c>
      <c r="BF230" s="484" t="s">
        <v>1183</v>
      </c>
      <c r="BG230" s="484" t="s">
        <v>1183</v>
      </c>
      <c r="BH230" s="484" t="s">
        <v>1183</v>
      </c>
      <c r="BI230" s="484" t="s">
        <v>1183</v>
      </c>
      <c r="BJ230" s="484" t="s">
        <v>1183</v>
      </c>
      <c r="BK230" s="484" t="s">
        <v>1197</v>
      </c>
      <c r="BL230" s="484" t="s">
        <v>1183</v>
      </c>
      <c r="BM230" s="297" t="s">
        <v>62</v>
      </c>
      <c r="BN230" s="496" t="s">
        <v>741</v>
      </c>
      <c r="BO230" s="496" t="s">
        <v>62</v>
      </c>
      <c r="BP230" s="496" t="s">
        <v>62</v>
      </c>
      <c r="BQ230" s="496" t="s">
        <v>62</v>
      </c>
      <c r="BR230" s="496" t="s">
        <v>741</v>
      </c>
      <c r="BS230" s="496" t="s">
        <v>741</v>
      </c>
      <c r="BT230" s="496" t="s">
        <v>741</v>
      </c>
      <c r="BU230" s="496" t="s">
        <v>741</v>
      </c>
      <c r="BV230" s="496" t="s">
        <v>741</v>
      </c>
      <c r="BW230" s="496" t="s">
        <v>741</v>
      </c>
      <c r="BX230" s="496" t="s">
        <v>47</v>
      </c>
      <c r="BY230" s="496" t="s">
        <v>741</v>
      </c>
      <c r="BZ230" s="978"/>
      <c r="CA230" s="994">
        <v>147888000</v>
      </c>
      <c r="CB230" s="993">
        <v>1102848844</v>
      </c>
      <c r="CC230" s="978"/>
      <c r="CD230" s="706" t="s">
        <v>2064</v>
      </c>
      <c r="CE230" s="612">
        <v>0.03</v>
      </c>
      <c r="CF230" s="575" t="s">
        <v>2065</v>
      </c>
      <c r="CG230" s="746">
        <v>0.05</v>
      </c>
      <c r="CH230" s="713" t="s">
        <v>2066</v>
      </c>
      <c r="CI230" s="746">
        <v>0.15</v>
      </c>
      <c r="CJ230" s="713" t="s">
        <v>2067</v>
      </c>
      <c r="CK230" s="713">
        <v>30</v>
      </c>
      <c r="CL230" s="713" t="s">
        <v>2068</v>
      </c>
      <c r="CM230" s="766">
        <v>0.46</v>
      </c>
      <c r="CN230" s="713" t="s">
        <v>2069</v>
      </c>
      <c r="CO230" s="746">
        <v>0.52</v>
      </c>
      <c r="CP230" s="713" t="s">
        <v>2070</v>
      </c>
      <c r="CQ230" s="770">
        <v>0.59</v>
      </c>
      <c r="CR230" s="713" t="s">
        <v>2071</v>
      </c>
      <c r="CS230" s="763">
        <v>0.66669999999999996</v>
      </c>
      <c r="CT230" s="713" t="s">
        <v>2072</v>
      </c>
      <c r="CU230" s="746">
        <v>0.75</v>
      </c>
      <c r="CV230" s="713" t="s">
        <v>2073</v>
      </c>
      <c r="CW230" s="746">
        <v>0.85</v>
      </c>
      <c r="CX230" s="765" t="s">
        <v>2074</v>
      </c>
      <c r="CY230" s="746">
        <v>0.89</v>
      </c>
      <c r="CZ230" s="767" t="s">
        <v>2651</v>
      </c>
      <c r="DA230" s="734">
        <v>1</v>
      </c>
      <c r="DB230" s="713"/>
      <c r="DC230" s="851"/>
    </row>
    <row r="231" spans="1:107" ht="117" customHeight="1">
      <c r="A231" s="504" t="s">
        <v>2075</v>
      </c>
      <c r="B231" s="1043"/>
      <c r="C231" s="1043"/>
      <c r="D231" s="1043"/>
      <c r="E231" s="985"/>
      <c r="F231" s="959"/>
      <c r="G231" s="1046"/>
      <c r="H231" s="959"/>
      <c r="I231" s="960"/>
      <c r="J231" s="960"/>
      <c r="K231" s="960"/>
      <c r="L231" s="978"/>
      <c r="M231" s="959"/>
      <c r="N231" s="971"/>
      <c r="O231" s="987"/>
      <c r="P231" s="956"/>
      <c r="Q231" s="37"/>
      <c r="R231" s="37" t="s">
        <v>1859</v>
      </c>
      <c r="S231" s="37" t="s">
        <v>2076</v>
      </c>
      <c r="T231" s="45">
        <v>0.5</v>
      </c>
      <c r="U231" s="45" t="s">
        <v>1082</v>
      </c>
      <c r="V231" s="484" t="s">
        <v>1197</v>
      </c>
      <c r="W231" s="484" t="s">
        <v>1197</v>
      </c>
      <c r="X231" s="484" t="s">
        <v>1197</v>
      </c>
      <c r="Y231" s="484" t="s">
        <v>1197</v>
      </c>
      <c r="Z231" s="484" t="s">
        <v>1197</v>
      </c>
      <c r="AA231" s="484" t="s">
        <v>1197</v>
      </c>
      <c r="AB231" s="484" t="s">
        <v>1197</v>
      </c>
      <c r="AC231" s="484" t="s">
        <v>1197</v>
      </c>
      <c r="AD231" s="484" t="s">
        <v>1197</v>
      </c>
      <c r="AE231" s="484" t="s">
        <v>1197</v>
      </c>
      <c r="AF231" s="484" t="s">
        <v>1197</v>
      </c>
      <c r="AG231" s="484" t="s">
        <v>1197</v>
      </c>
      <c r="AH231" s="484" t="s">
        <v>1183</v>
      </c>
      <c r="AI231" s="496" t="s">
        <v>47</v>
      </c>
      <c r="AJ231" s="496" t="s">
        <v>47</v>
      </c>
      <c r="AK231" s="496" t="s">
        <v>47</v>
      </c>
      <c r="AL231" s="496" t="s">
        <v>47</v>
      </c>
      <c r="AM231" s="496" t="s">
        <v>47</v>
      </c>
      <c r="AN231" s="496" t="s">
        <v>47</v>
      </c>
      <c r="AO231" s="496" t="s">
        <v>47</v>
      </c>
      <c r="AP231" s="496" t="s">
        <v>47</v>
      </c>
      <c r="AQ231" s="496" t="s">
        <v>47</v>
      </c>
      <c r="AR231" s="496" t="s">
        <v>47</v>
      </c>
      <c r="AS231" s="496" t="s">
        <v>47</v>
      </c>
      <c r="AT231" s="496" t="s">
        <v>47</v>
      </c>
      <c r="AU231" s="496" t="s">
        <v>741</v>
      </c>
      <c r="AV231" s="34" t="s">
        <v>2077</v>
      </c>
      <c r="AW231" s="376" t="s">
        <v>318</v>
      </c>
      <c r="AX231" s="376">
        <v>12</v>
      </c>
      <c r="AY231" s="45" t="s">
        <v>1081</v>
      </c>
      <c r="AZ231" s="484" t="s">
        <v>1183</v>
      </c>
      <c r="BA231" s="484" t="s">
        <v>1183</v>
      </c>
      <c r="BB231" s="484" t="s">
        <v>1183</v>
      </c>
      <c r="BC231" s="484" t="s">
        <v>1183</v>
      </c>
      <c r="BD231" s="484" t="s">
        <v>1183</v>
      </c>
      <c r="BE231" s="484" t="s">
        <v>1183</v>
      </c>
      <c r="BF231" s="484" t="s">
        <v>1183</v>
      </c>
      <c r="BG231" s="484" t="s">
        <v>1183</v>
      </c>
      <c r="BH231" s="484" t="s">
        <v>1183</v>
      </c>
      <c r="BI231" s="484" t="s">
        <v>1183</v>
      </c>
      <c r="BJ231" s="484" t="s">
        <v>1183</v>
      </c>
      <c r="BK231" s="484" t="s">
        <v>1197</v>
      </c>
      <c r="BL231" s="484" t="s">
        <v>1183</v>
      </c>
      <c r="BM231" s="297" t="s">
        <v>62</v>
      </c>
      <c r="BN231" s="496" t="s">
        <v>741</v>
      </c>
      <c r="BO231" s="496" t="s">
        <v>62</v>
      </c>
      <c r="BP231" s="496" t="s">
        <v>62</v>
      </c>
      <c r="BQ231" s="496" t="s">
        <v>62</v>
      </c>
      <c r="BR231" s="496" t="s">
        <v>741</v>
      </c>
      <c r="BS231" s="496" t="s">
        <v>741</v>
      </c>
      <c r="BT231" s="496" t="s">
        <v>741</v>
      </c>
      <c r="BU231" s="496" t="s">
        <v>741</v>
      </c>
      <c r="BV231" s="496" t="s">
        <v>741</v>
      </c>
      <c r="BW231" s="496" t="s">
        <v>741</v>
      </c>
      <c r="BX231" s="496" t="s">
        <v>47</v>
      </c>
      <c r="BY231" s="496" t="s">
        <v>741</v>
      </c>
      <c r="BZ231" s="978"/>
      <c r="CA231" s="994"/>
      <c r="CB231" s="993"/>
      <c r="CC231" s="978"/>
      <c r="CD231" s="706" t="s">
        <v>2078</v>
      </c>
      <c r="CE231" s="612">
        <v>0.11</v>
      </c>
      <c r="CF231" s="576" t="s">
        <v>2079</v>
      </c>
      <c r="CG231" s="746">
        <v>0.4</v>
      </c>
      <c r="CH231" s="713" t="s">
        <v>2080</v>
      </c>
      <c r="CI231" s="746">
        <v>0.42</v>
      </c>
      <c r="CJ231" s="713" t="s">
        <v>2081</v>
      </c>
      <c r="CK231" s="766">
        <v>0.44</v>
      </c>
      <c r="CL231" s="713" t="s">
        <v>2082</v>
      </c>
      <c r="CM231" s="766">
        <v>0.47</v>
      </c>
      <c r="CN231" s="713" t="s">
        <v>2083</v>
      </c>
      <c r="CO231" s="746">
        <v>0.48</v>
      </c>
      <c r="CP231" s="713" t="s">
        <v>2084</v>
      </c>
      <c r="CQ231" s="770">
        <v>0.5</v>
      </c>
      <c r="CR231" s="713" t="s">
        <v>2085</v>
      </c>
      <c r="CS231" s="746">
        <v>0.51</v>
      </c>
      <c r="CT231" s="713" t="s">
        <v>2086</v>
      </c>
      <c r="CU231" s="746">
        <v>0.68</v>
      </c>
      <c r="CV231" s="713" t="s">
        <v>2087</v>
      </c>
      <c r="CW231" s="746">
        <v>0.77</v>
      </c>
      <c r="CX231" s="765" t="s">
        <v>2088</v>
      </c>
      <c r="CY231" s="746">
        <v>0.84</v>
      </c>
      <c r="CZ231" s="767" t="s">
        <v>2652</v>
      </c>
      <c r="DA231" s="734">
        <v>1</v>
      </c>
      <c r="DB231" s="713"/>
      <c r="DC231" s="851"/>
    </row>
    <row r="232" spans="1:107" ht="108" customHeight="1">
      <c r="A232" s="504" t="s">
        <v>2089</v>
      </c>
      <c r="B232" s="1043"/>
      <c r="C232" s="1043"/>
      <c r="D232" s="1043"/>
      <c r="E232" s="985"/>
      <c r="F232" s="959"/>
      <c r="G232" s="1046"/>
      <c r="H232" s="959"/>
      <c r="I232" s="34" t="s">
        <v>980</v>
      </c>
      <c r="J232" s="34" t="s">
        <v>987</v>
      </c>
      <c r="K232" s="34" t="s">
        <v>1016</v>
      </c>
      <c r="L232" s="978"/>
      <c r="M232" s="959"/>
      <c r="N232" s="971"/>
      <c r="O232" s="34">
        <v>1</v>
      </c>
      <c r="P232" s="37" t="s">
        <v>2090</v>
      </c>
      <c r="Q232" s="37"/>
      <c r="R232" s="37" t="s">
        <v>1859</v>
      </c>
      <c r="S232" s="37" t="s">
        <v>2091</v>
      </c>
      <c r="T232" s="45">
        <v>1</v>
      </c>
      <c r="U232" s="45" t="s">
        <v>1906</v>
      </c>
      <c r="V232" s="523" t="s">
        <v>1183</v>
      </c>
      <c r="W232" s="523" t="s">
        <v>1183</v>
      </c>
      <c r="X232" s="523" t="s">
        <v>1183</v>
      </c>
      <c r="Y232" s="523" t="s">
        <v>1197</v>
      </c>
      <c r="Z232" s="523" t="s">
        <v>1183</v>
      </c>
      <c r="AA232" s="523" t="s">
        <v>1183</v>
      </c>
      <c r="AB232" s="523" t="s">
        <v>1197</v>
      </c>
      <c r="AC232" s="523" t="s">
        <v>1183</v>
      </c>
      <c r="AD232" s="523" t="s">
        <v>1183</v>
      </c>
      <c r="AE232" s="523" t="s">
        <v>1197</v>
      </c>
      <c r="AF232" s="523" t="s">
        <v>1183</v>
      </c>
      <c r="AG232" s="523" t="s">
        <v>1183</v>
      </c>
      <c r="AH232" s="523" t="s">
        <v>1197</v>
      </c>
      <c r="AI232" s="496" t="s">
        <v>62</v>
      </c>
      <c r="AJ232" s="496" t="s">
        <v>62</v>
      </c>
      <c r="AK232" s="496" t="s">
        <v>62</v>
      </c>
      <c r="AL232" s="496" t="s">
        <v>47</v>
      </c>
      <c r="AM232" s="496" t="s">
        <v>741</v>
      </c>
      <c r="AN232" s="496" t="s">
        <v>741</v>
      </c>
      <c r="AO232" s="496" t="s">
        <v>47</v>
      </c>
      <c r="AP232" s="496" t="s">
        <v>741</v>
      </c>
      <c r="AQ232" s="496" t="s">
        <v>741</v>
      </c>
      <c r="AR232" s="496" t="s">
        <v>47</v>
      </c>
      <c r="AS232" s="496" t="s">
        <v>741</v>
      </c>
      <c r="AT232" s="496" t="s">
        <v>47</v>
      </c>
      <c r="AU232" s="496" t="s">
        <v>741</v>
      </c>
      <c r="AV232" s="37" t="s">
        <v>2092</v>
      </c>
      <c r="AW232" s="376" t="s">
        <v>318</v>
      </c>
      <c r="AX232" s="616">
        <v>4</v>
      </c>
      <c r="AY232" s="603" t="s">
        <v>1866</v>
      </c>
      <c r="AZ232" s="484" t="s">
        <v>1183</v>
      </c>
      <c r="BA232" s="484" t="s">
        <v>1183</v>
      </c>
      <c r="BB232" s="484" t="s">
        <v>1183</v>
      </c>
      <c r="BC232" s="484" t="s">
        <v>1183</v>
      </c>
      <c r="BD232" s="484" t="s">
        <v>1183</v>
      </c>
      <c r="BE232" s="484" t="s">
        <v>1183</v>
      </c>
      <c r="BF232" s="484" t="s">
        <v>1183</v>
      </c>
      <c r="BG232" s="484" t="s">
        <v>1183</v>
      </c>
      <c r="BH232" s="484" t="s">
        <v>1183</v>
      </c>
      <c r="BI232" s="484" t="s">
        <v>1183</v>
      </c>
      <c r="BJ232" s="484" t="s">
        <v>1183</v>
      </c>
      <c r="BK232" s="484" t="s">
        <v>1183</v>
      </c>
      <c r="BL232" s="484" t="s">
        <v>1197</v>
      </c>
      <c r="BM232" s="297" t="s">
        <v>62</v>
      </c>
      <c r="BN232" s="496" t="s">
        <v>62</v>
      </c>
      <c r="BO232" s="496" t="s">
        <v>62</v>
      </c>
      <c r="BP232" s="496" t="s">
        <v>62</v>
      </c>
      <c r="BQ232" s="496" t="s">
        <v>741</v>
      </c>
      <c r="BR232" s="496" t="s">
        <v>741</v>
      </c>
      <c r="BS232" s="496" t="s">
        <v>741</v>
      </c>
      <c r="BT232" s="496" t="s">
        <v>741</v>
      </c>
      <c r="BU232" s="496" t="s">
        <v>741</v>
      </c>
      <c r="BV232" s="496" t="s">
        <v>741</v>
      </c>
      <c r="BW232" s="496" t="s">
        <v>741</v>
      </c>
      <c r="BX232" s="496" t="s">
        <v>47</v>
      </c>
      <c r="BY232" s="496" t="s">
        <v>741</v>
      </c>
      <c r="BZ232" s="978"/>
      <c r="CA232" s="382" t="s">
        <v>722</v>
      </c>
      <c r="CB232" s="511"/>
      <c r="CC232" s="978"/>
      <c r="CD232" s="733" t="s">
        <v>2093</v>
      </c>
      <c r="CE232" s="772">
        <v>0</v>
      </c>
      <c r="CF232" s="713" t="s">
        <v>2094</v>
      </c>
      <c r="CG232" s="763">
        <v>8.3000000000000004E-2</v>
      </c>
      <c r="CH232" s="713" t="s">
        <v>2095</v>
      </c>
      <c r="CI232" s="763">
        <v>8.3000000000000004E-2</v>
      </c>
      <c r="CJ232" s="767" t="s">
        <v>2096</v>
      </c>
      <c r="CK232" s="768">
        <v>0.25</v>
      </c>
      <c r="CL232" s="713" t="s">
        <v>2018</v>
      </c>
      <c r="CM232" s="713"/>
      <c r="CN232" s="713" t="s">
        <v>2018</v>
      </c>
      <c r="CO232" s="746">
        <v>0.5</v>
      </c>
      <c r="CP232" s="769" t="s">
        <v>2097</v>
      </c>
      <c r="CQ232" s="770">
        <v>0.75</v>
      </c>
      <c r="CR232" s="713" t="s">
        <v>1912</v>
      </c>
      <c r="CS232" s="746">
        <v>0.75</v>
      </c>
      <c r="CT232" s="713" t="s">
        <v>1912</v>
      </c>
      <c r="CU232" s="746">
        <v>0.75</v>
      </c>
      <c r="CV232" s="713" t="s">
        <v>2098</v>
      </c>
      <c r="CW232" s="746">
        <v>0.75</v>
      </c>
      <c r="CX232" s="713" t="s">
        <v>2099</v>
      </c>
      <c r="CY232" s="746">
        <v>0.75</v>
      </c>
      <c r="CZ232" s="767" t="s">
        <v>1965</v>
      </c>
      <c r="DA232" s="734">
        <v>0.75</v>
      </c>
      <c r="DB232" s="713"/>
      <c r="DC232" s="851"/>
    </row>
    <row r="233" spans="1:107" ht="57" customHeight="1">
      <c r="A233" s="504" t="s">
        <v>2100</v>
      </c>
      <c r="B233" s="1043"/>
      <c r="C233" s="1043"/>
      <c r="D233" s="1043"/>
      <c r="E233" s="985"/>
      <c r="F233" s="959"/>
      <c r="G233" s="1046"/>
      <c r="H233" s="959"/>
      <c r="I233" s="960" t="s">
        <v>979</v>
      </c>
      <c r="J233" s="960" t="s">
        <v>997</v>
      </c>
      <c r="K233" s="960" t="s">
        <v>1002</v>
      </c>
      <c r="L233" s="978"/>
      <c r="M233" s="959"/>
      <c r="N233" s="971"/>
      <c r="O233" s="987">
        <v>1</v>
      </c>
      <c r="P233" s="956" t="s">
        <v>2101</v>
      </c>
      <c r="Q233" s="37"/>
      <c r="R233" s="37" t="s">
        <v>1859</v>
      </c>
      <c r="S233" s="37" t="s">
        <v>2102</v>
      </c>
      <c r="T233" s="45">
        <v>0.2</v>
      </c>
      <c r="U233" s="45" t="s">
        <v>2103</v>
      </c>
      <c r="V233" s="484" t="s">
        <v>1183</v>
      </c>
      <c r="W233" s="484" t="s">
        <v>1183</v>
      </c>
      <c r="X233" s="484" t="s">
        <v>1183</v>
      </c>
      <c r="Y233" s="484" t="s">
        <v>1197</v>
      </c>
      <c r="Z233" s="484" t="s">
        <v>1197</v>
      </c>
      <c r="AA233" s="484" t="s">
        <v>1197</v>
      </c>
      <c r="AB233" s="484" t="s">
        <v>1197</v>
      </c>
      <c r="AC233" s="484" t="s">
        <v>1197</v>
      </c>
      <c r="AD233" s="484" t="s">
        <v>1197</v>
      </c>
      <c r="AE233" s="484" t="s">
        <v>1197</v>
      </c>
      <c r="AF233" s="484" t="s">
        <v>1197</v>
      </c>
      <c r="AG233" s="484" t="s">
        <v>1197</v>
      </c>
      <c r="AH233" s="484" t="s">
        <v>1183</v>
      </c>
      <c r="AI233" s="496" t="s">
        <v>741</v>
      </c>
      <c r="AJ233" s="496" t="s">
        <v>741</v>
      </c>
      <c r="AK233" s="496" t="s">
        <v>741</v>
      </c>
      <c r="AL233" s="496" t="s">
        <v>47</v>
      </c>
      <c r="AM233" s="496" t="s">
        <v>47</v>
      </c>
      <c r="AN233" s="496" t="s">
        <v>47</v>
      </c>
      <c r="AO233" s="496" t="s">
        <v>62</v>
      </c>
      <c r="AP233" s="496" t="s">
        <v>47</v>
      </c>
      <c r="AQ233" s="496" t="s">
        <v>62</v>
      </c>
      <c r="AR233" s="496" t="s">
        <v>47</v>
      </c>
      <c r="AS233" s="496" t="s">
        <v>62</v>
      </c>
      <c r="AT233" s="496" t="s">
        <v>47</v>
      </c>
      <c r="AU233" s="496" t="s">
        <v>1198</v>
      </c>
      <c r="AV233" s="37" t="s">
        <v>2104</v>
      </c>
      <c r="AW233" s="377" t="s">
        <v>318</v>
      </c>
      <c r="AX233" s="375">
        <v>1</v>
      </c>
      <c r="AY233" s="45" t="s">
        <v>1081</v>
      </c>
      <c r="AZ233" s="484" t="s">
        <v>1183</v>
      </c>
      <c r="BA233" s="484" t="s">
        <v>1183</v>
      </c>
      <c r="BB233" s="484" t="s">
        <v>1183</v>
      </c>
      <c r="BC233" s="484" t="s">
        <v>1183</v>
      </c>
      <c r="BD233" s="484" t="s">
        <v>1183</v>
      </c>
      <c r="BE233" s="484" t="s">
        <v>1183</v>
      </c>
      <c r="BF233" s="484" t="s">
        <v>1183</v>
      </c>
      <c r="BG233" s="484" t="s">
        <v>1183</v>
      </c>
      <c r="BH233" s="484" t="s">
        <v>1183</v>
      </c>
      <c r="BI233" s="484" t="s">
        <v>1183</v>
      </c>
      <c r="BJ233" s="484" t="s">
        <v>1183</v>
      </c>
      <c r="BK233" s="484" t="s">
        <v>1197</v>
      </c>
      <c r="BL233" s="484" t="s">
        <v>1183</v>
      </c>
      <c r="BM233" s="297" t="s">
        <v>741</v>
      </c>
      <c r="BN233" s="496" t="s">
        <v>741</v>
      </c>
      <c r="BO233" s="496" t="s">
        <v>741</v>
      </c>
      <c r="BP233" s="496" t="s">
        <v>62</v>
      </c>
      <c r="BQ233" s="496" t="s">
        <v>62</v>
      </c>
      <c r="BR233" s="496" t="s">
        <v>741</v>
      </c>
      <c r="BS233" s="496" t="s">
        <v>741</v>
      </c>
      <c r="BT233" s="496" t="s">
        <v>741</v>
      </c>
      <c r="BU233" s="496" t="s">
        <v>47</v>
      </c>
      <c r="BV233" s="496" t="s">
        <v>1198</v>
      </c>
      <c r="BW233" s="496" t="s">
        <v>1198</v>
      </c>
      <c r="BX233" s="496" t="s">
        <v>1198</v>
      </c>
      <c r="BY233" s="496" t="s">
        <v>1198</v>
      </c>
      <c r="BZ233" s="978"/>
      <c r="CA233" s="993" t="s">
        <v>722</v>
      </c>
      <c r="CB233" s="511"/>
      <c r="CC233" s="978"/>
      <c r="CD233" s="733" t="s">
        <v>2105</v>
      </c>
      <c r="CE233" s="772">
        <v>0</v>
      </c>
      <c r="CF233" s="713" t="s">
        <v>2106</v>
      </c>
      <c r="CG233" s="746">
        <v>0</v>
      </c>
      <c r="CH233" s="713" t="s">
        <v>2107</v>
      </c>
      <c r="CI233" s="746">
        <v>0</v>
      </c>
      <c r="CJ233" s="713" t="s">
        <v>2108</v>
      </c>
      <c r="CK233" s="713">
        <v>0.4</v>
      </c>
      <c r="CL233" s="713" t="s">
        <v>2109</v>
      </c>
      <c r="CM233" s="766">
        <v>0.4</v>
      </c>
      <c r="CN233" s="713" t="s">
        <v>2110</v>
      </c>
      <c r="CO233" s="746">
        <v>0.5</v>
      </c>
      <c r="CP233" s="765" t="s">
        <v>2111</v>
      </c>
      <c r="CQ233" s="746">
        <v>0.5</v>
      </c>
      <c r="CR233" s="713" t="s">
        <v>2112</v>
      </c>
      <c r="CS233" s="746">
        <v>0.55000000000000004</v>
      </c>
      <c r="CT233" s="823" t="s">
        <v>2113</v>
      </c>
      <c r="CU233" s="824">
        <v>1</v>
      </c>
      <c r="CV233" s="713" t="s">
        <v>56</v>
      </c>
      <c r="CW233" s="746">
        <v>1</v>
      </c>
      <c r="CX233" s="713" t="s">
        <v>56</v>
      </c>
      <c r="CY233" s="746">
        <v>1</v>
      </c>
      <c r="CZ233" s="713" t="s">
        <v>56</v>
      </c>
      <c r="DA233" s="734">
        <v>1</v>
      </c>
      <c r="DB233" s="713"/>
      <c r="DC233" s="734"/>
    </row>
    <row r="234" spans="1:107" ht="57.75" customHeight="1">
      <c r="A234" s="504" t="s">
        <v>2114</v>
      </c>
      <c r="B234" s="1043"/>
      <c r="C234" s="1043"/>
      <c r="D234" s="1043"/>
      <c r="E234" s="985"/>
      <c r="F234" s="959"/>
      <c r="G234" s="1046"/>
      <c r="H234" s="959"/>
      <c r="I234" s="960"/>
      <c r="J234" s="960"/>
      <c r="K234" s="960"/>
      <c r="L234" s="978"/>
      <c r="M234" s="959"/>
      <c r="N234" s="971"/>
      <c r="O234" s="987"/>
      <c r="P234" s="956"/>
      <c r="Q234" s="37"/>
      <c r="R234" s="37" t="s">
        <v>1859</v>
      </c>
      <c r="S234" s="37" t="s">
        <v>2115</v>
      </c>
      <c r="T234" s="45">
        <v>0.2</v>
      </c>
      <c r="U234" s="45" t="s">
        <v>51</v>
      </c>
      <c r="V234" s="484" t="s">
        <v>1183</v>
      </c>
      <c r="W234" s="484" t="s">
        <v>1183</v>
      </c>
      <c r="X234" s="484" t="s">
        <v>1183</v>
      </c>
      <c r="Y234" s="484" t="s">
        <v>1183</v>
      </c>
      <c r="Z234" s="484" t="s">
        <v>1183</v>
      </c>
      <c r="AA234" s="484" t="s">
        <v>1183</v>
      </c>
      <c r="AB234" s="484" t="s">
        <v>1183</v>
      </c>
      <c r="AC234" s="484" t="s">
        <v>1183</v>
      </c>
      <c r="AD234" s="484" t="s">
        <v>1183</v>
      </c>
      <c r="AE234" s="484" t="s">
        <v>1183</v>
      </c>
      <c r="AF234" s="484" t="s">
        <v>1183</v>
      </c>
      <c r="AG234" s="484" t="s">
        <v>1197</v>
      </c>
      <c r="AH234" s="484" t="s">
        <v>1183</v>
      </c>
      <c r="AI234" s="496" t="s">
        <v>741</v>
      </c>
      <c r="AJ234" s="496" t="s">
        <v>741</v>
      </c>
      <c r="AK234" s="496" t="s">
        <v>741</v>
      </c>
      <c r="AL234" s="496" t="s">
        <v>741</v>
      </c>
      <c r="AM234" s="496" t="s">
        <v>741</v>
      </c>
      <c r="AN234" s="496" t="s">
        <v>741</v>
      </c>
      <c r="AO234" s="496" t="s">
        <v>741</v>
      </c>
      <c r="AP234" s="496" t="s">
        <v>741</v>
      </c>
      <c r="AQ234" s="496" t="s">
        <v>741</v>
      </c>
      <c r="AR234" s="496" t="s">
        <v>741</v>
      </c>
      <c r="AS234" s="496" t="s">
        <v>47</v>
      </c>
      <c r="AT234" s="496" t="s">
        <v>1198</v>
      </c>
      <c r="AU234" s="496" t="s">
        <v>1198</v>
      </c>
      <c r="AV234" s="37" t="s">
        <v>2116</v>
      </c>
      <c r="AW234" s="377" t="s">
        <v>318</v>
      </c>
      <c r="AX234" s="375">
        <v>1</v>
      </c>
      <c r="AY234" s="45" t="str">
        <f>+U234</f>
        <v>Diciembre</v>
      </c>
      <c r="AZ234" s="484" t="s">
        <v>1183</v>
      </c>
      <c r="BA234" s="484" t="s">
        <v>1183</v>
      </c>
      <c r="BB234" s="484" t="s">
        <v>1183</v>
      </c>
      <c r="BC234" s="484" t="s">
        <v>1183</v>
      </c>
      <c r="BD234" s="484" t="s">
        <v>1183</v>
      </c>
      <c r="BE234" s="484" t="s">
        <v>1183</v>
      </c>
      <c r="BF234" s="484" t="s">
        <v>1183</v>
      </c>
      <c r="BG234" s="484" t="s">
        <v>1183</v>
      </c>
      <c r="BH234" s="484" t="s">
        <v>1183</v>
      </c>
      <c r="BI234" s="484" t="s">
        <v>1183</v>
      </c>
      <c r="BJ234" s="484" t="s">
        <v>1183</v>
      </c>
      <c r="BK234" s="484" t="s">
        <v>1197</v>
      </c>
      <c r="BL234" s="484" t="s">
        <v>1183</v>
      </c>
      <c r="BM234" s="297" t="s">
        <v>741</v>
      </c>
      <c r="BN234" s="496" t="s">
        <v>741</v>
      </c>
      <c r="BO234" s="496" t="s">
        <v>741</v>
      </c>
      <c r="BP234" s="496" t="s">
        <v>741</v>
      </c>
      <c r="BQ234" s="496" t="s">
        <v>741</v>
      </c>
      <c r="BR234" s="496" t="s">
        <v>741</v>
      </c>
      <c r="BS234" s="496" t="s">
        <v>741</v>
      </c>
      <c r="BT234" s="496" t="s">
        <v>741</v>
      </c>
      <c r="BU234" s="496" t="s">
        <v>741</v>
      </c>
      <c r="BV234" s="496" t="s">
        <v>741</v>
      </c>
      <c r="BW234" s="496" t="s">
        <v>741</v>
      </c>
      <c r="BX234" s="496" t="s">
        <v>1198</v>
      </c>
      <c r="BY234" s="496" t="s">
        <v>1198</v>
      </c>
      <c r="BZ234" s="978"/>
      <c r="CA234" s="993"/>
      <c r="CB234" s="511"/>
      <c r="CC234" s="978"/>
      <c r="CD234" s="733" t="s">
        <v>2117</v>
      </c>
      <c r="CE234" s="772">
        <v>0</v>
      </c>
      <c r="CF234" s="713" t="s">
        <v>2118</v>
      </c>
      <c r="CG234" s="746">
        <v>0</v>
      </c>
      <c r="CH234" s="713" t="s">
        <v>2119</v>
      </c>
      <c r="CI234" s="746">
        <v>0</v>
      </c>
      <c r="CJ234" s="713" t="s">
        <v>2120</v>
      </c>
      <c r="CK234" s="713">
        <v>0</v>
      </c>
      <c r="CL234" s="713" t="s">
        <v>2018</v>
      </c>
      <c r="CM234" s="713"/>
      <c r="CN234" s="713" t="s">
        <v>2121</v>
      </c>
      <c r="CO234" s="746">
        <v>0.5</v>
      </c>
      <c r="CP234" s="765" t="s">
        <v>2122</v>
      </c>
      <c r="CQ234" s="746">
        <v>0.5</v>
      </c>
      <c r="CR234" s="713" t="s">
        <v>2123</v>
      </c>
      <c r="CS234" s="746">
        <v>0.55000000000000004</v>
      </c>
      <c r="CT234" s="823" t="s">
        <v>2124</v>
      </c>
      <c r="CU234" s="824">
        <v>0.8</v>
      </c>
      <c r="CV234" s="713" t="s">
        <v>2125</v>
      </c>
      <c r="CW234" s="746">
        <v>0.9</v>
      </c>
      <c r="CX234" s="765" t="s">
        <v>2126</v>
      </c>
      <c r="CY234" s="746">
        <v>1</v>
      </c>
      <c r="CZ234" s="713" t="s">
        <v>56</v>
      </c>
      <c r="DA234" s="734">
        <v>1</v>
      </c>
      <c r="DB234" s="713"/>
      <c r="DC234" s="734"/>
    </row>
    <row r="235" spans="1:107" ht="63" customHeight="1">
      <c r="A235" s="504" t="s">
        <v>2127</v>
      </c>
      <c r="B235" s="1043"/>
      <c r="C235" s="1043"/>
      <c r="D235" s="1043"/>
      <c r="E235" s="985"/>
      <c r="F235" s="959"/>
      <c r="G235" s="1046"/>
      <c r="H235" s="959"/>
      <c r="I235" s="960"/>
      <c r="J235" s="960"/>
      <c r="K235" s="960"/>
      <c r="L235" s="978"/>
      <c r="M235" s="959"/>
      <c r="N235" s="971"/>
      <c r="O235" s="987"/>
      <c r="P235" s="956"/>
      <c r="Q235" s="37"/>
      <c r="R235" s="37" t="s">
        <v>1859</v>
      </c>
      <c r="S235" s="37" t="s">
        <v>2128</v>
      </c>
      <c r="T235" s="45">
        <v>0.2</v>
      </c>
      <c r="U235" s="45" t="s">
        <v>1081</v>
      </c>
      <c r="V235" s="484" t="s">
        <v>1183</v>
      </c>
      <c r="W235" s="484" t="s">
        <v>1183</v>
      </c>
      <c r="X235" s="484" t="s">
        <v>1183</v>
      </c>
      <c r="Y235" s="484" t="s">
        <v>1183</v>
      </c>
      <c r="Z235" s="484" t="s">
        <v>1183</v>
      </c>
      <c r="AA235" s="484" t="s">
        <v>1183</v>
      </c>
      <c r="AB235" s="484" t="s">
        <v>1183</v>
      </c>
      <c r="AC235" s="484" t="s">
        <v>1183</v>
      </c>
      <c r="AD235" s="484" t="s">
        <v>1183</v>
      </c>
      <c r="AE235" s="484" t="s">
        <v>1183</v>
      </c>
      <c r="AF235" s="484" t="s">
        <v>1183</v>
      </c>
      <c r="AG235" s="484" t="s">
        <v>1197</v>
      </c>
      <c r="AH235" s="484" t="s">
        <v>1183</v>
      </c>
      <c r="AI235" s="496" t="s">
        <v>741</v>
      </c>
      <c r="AJ235" s="496" t="s">
        <v>741</v>
      </c>
      <c r="AK235" s="496" t="s">
        <v>741</v>
      </c>
      <c r="AL235" s="496" t="s">
        <v>741</v>
      </c>
      <c r="AM235" s="496" t="s">
        <v>741</v>
      </c>
      <c r="AN235" s="496" t="s">
        <v>741</v>
      </c>
      <c r="AO235" s="496" t="s">
        <v>741</v>
      </c>
      <c r="AP235" s="496" t="s">
        <v>741</v>
      </c>
      <c r="AQ235" s="496" t="s">
        <v>741</v>
      </c>
      <c r="AR235" s="496" t="s">
        <v>741</v>
      </c>
      <c r="AS235" s="496" t="s">
        <v>47</v>
      </c>
      <c r="AT235" s="496" t="s">
        <v>1198</v>
      </c>
      <c r="AU235" s="496" t="s">
        <v>1198</v>
      </c>
      <c r="AV235" s="37" t="s">
        <v>2129</v>
      </c>
      <c r="AW235" s="377" t="s">
        <v>318</v>
      </c>
      <c r="AX235" s="375">
        <v>1</v>
      </c>
      <c r="AY235" s="45" t="str">
        <f>+U235</f>
        <v>DICIEMBRE</v>
      </c>
      <c r="AZ235" s="484" t="s">
        <v>1183</v>
      </c>
      <c r="BA235" s="484" t="s">
        <v>1183</v>
      </c>
      <c r="BB235" s="484" t="s">
        <v>1183</v>
      </c>
      <c r="BC235" s="484" t="s">
        <v>1183</v>
      </c>
      <c r="BD235" s="484" t="s">
        <v>1183</v>
      </c>
      <c r="BE235" s="484" t="s">
        <v>1183</v>
      </c>
      <c r="BF235" s="484" t="s">
        <v>1183</v>
      </c>
      <c r="BG235" s="484" t="s">
        <v>1183</v>
      </c>
      <c r="BH235" s="484" t="s">
        <v>1183</v>
      </c>
      <c r="BI235" s="484" t="s">
        <v>1183</v>
      </c>
      <c r="BJ235" s="484" t="s">
        <v>1183</v>
      </c>
      <c r="BK235" s="484" t="s">
        <v>1197</v>
      </c>
      <c r="BL235" s="484" t="s">
        <v>1183</v>
      </c>
      <c r="BM235" s="297" t="s">
        <v>741</v>
      </c>
      <c r="BN235" s="496" t="s">
        <v>741</v>
      </c>
      <c r="BO235" s="496" t="s">
        <v>741</v>
      </c>
      <c r="BP235" s="496" t="s">
        <v>741</v>
      </c>
      <c r="BQ235" s="496" t="s">
        <v>741</v>
      </c>
      <c r="BR235" s="496" t="s">
        <v>741</v>
      </c>
      <c r="BS235" s="496" t="s">
        <v>741</v>
      </c>
      <c r="BT235" s="496" t="s">
        <v>741</v>
      </c>
      <c r="BU235" s="496" t="s">
        <v>741</v>
      </c>
      <c r="BV235" s="496" t="s">
        <v>741</v>
      </c>
      <c r="BW235" s="496" t="s">
        <v>741</v>
      </c>
      <c r="BX235" s="496" t="s">
        <v>1198</v>
      </c>
      <c r="BY235" s="496" t="s">
        <v>1198</v>
      </c>
      <c r="BZ235" s="978"/>
      <c r="CA235" s="993"/>
      <c r="CB235" s="511"/>
      <c r="CC235" s="978"/>
      <c r="CD235" s="733" t="s">
        <v>2130</v>
      </c>
      <c r="CE235" s="772">
        <v>0</v>
      </c>
      <c r="CF235" s="713" t="s">
        <v>2131</v>
      </c>
      <c r="CG235" s="746">
        <v>0</v>
      </c>
      <c r="CH235" s="713" t="s">
        <v>2132</v>
      </c>
      <c r="CI235" s="746">
        <v>0</v>
      </c>
      <c r="CJ235" s="713" t="s">
        <v>2133</v>
      </c>
      <c r="CK235" s="713">
        <v>0</v>
      </c>
      <c r="CL235" s="713" t="s">
        <v>2018</v>
      </c>
      <c r="CM235" s="713"/>
      <c r="CN235" s="713" t="s">
        <v>2134</v>
      </c>
      <c r="CO235" s="746">
        <v>0.5</v>
      </c>
      <c r="CP235" s="765" t="s">
        <v>2135</v>
      </c>
      <c r="CQ235" s="746">
        <v>0.5</v>
      </c>
      <c r="CR235" s="713" t="s">
        <v>2136</v>
      </c>
      <c r="CS235" s="746">
        <v>0.5</v>
      </c>
      <c r="CT235" s="823" t="s">
        <v>2137</v>
      </c>
      <c r="CU235" s="824">
        <v>0.5</v>
      </c>
      <c r="CV235" s="713" t="s">
        <v>2138</v>
      </c>
      <c r="CW235" s="746">
        <v>0.7</v>
      </c>
      <c r="CX235" s="765" t="s">
        <v>2139</v>
      </c>
      <c r="CY235" s="746">
        <v>1</v>
      </c>
      <c r="CZ235" s="713" t="s">
        <v>2140</v>
      </c>
      <c r="DA235" s="734">
        <v>1</v>
      </c>
      <c r="DB235" s="713"/>
      <c r="DC235" s="734"/>
    </row>
    <row r="236" spans="1:107" ht="77.25" customHeight="1">
      <c r="A236" s="504" t="s">
        <v>2141</v>
      </c>
      <c r="B236" s="1043"/>
      <c r="C236" s="1043"/>
      <c r="D236" s="1043"/>
      <c r="E236" s="985"/>
      <c r="F236" s="959"/>
      <c r="G236" s="1046"/>
      <c r="H236" s="959"/>
      <c r="I236" s="960"/>
      <c r="J236" s="960"/>
      <c r="K236" s="960"/>
      <c r="L236" s="978"/>
      <c r="M236" s="959"/>
      <c r="N236" s="971"/>
      <c r="O236" s="987"/>
      <c r="P236" s="956"/>
      <c r="Q236" s="37"/>
      <c r="R236" s="37" t="s">
        <v>1859</v>
      </c>
      <c r="S236" s="37" t="s">
        <v>2142</v>
      </c>
      <c r="T236" s="45">
        <v>0.4</v>
      </c>
      <c r="U236" s="45" t="s">
        <v>2103</v>
      </c>
      <c r="V236" s="484" t="s">
        <v>1183</v>
      </c>
      <c r="W236" s="484" t="s">
        <v>1183</v>
      </c>
      <c r="X236" s="484" t="s">
        <v>1183</v>
      </c>
      <c r="Y236" s="484" t="s">
        <v>1197</v>
      </c>
      <c r="Z236" s="484" t="s">
        <v>1197</v>
      </c>
      <c r="AA236" s="484" t="s">
        <v>1197</v>
      </c>
      <c r="AB236" s="484" t="s">
        <v>1197</v>
      </c>
      <c r="AC236" s="484" t="s">
        <v>1197</v>
      </c>
      <c r="AD236" s="484" t="s">
        <v>1197</v>
      </c>
      <c r="AE236" s="484" t="s">
        <v>1197</v>
      </c>
      <c r="AF236" s="484" t="s">
        <v>1197</v>
      </c>
      <c r="AG236" s="484" t="s">
        <v>1197</v>
      </c>
      <c r="AH236" s="484" t="s">
        <v>1183</v>
      </c>
      <c r="AI236" s="496" t="s">
        <v>741</v>
      </c>
      <c r="AJ236" s="496" t="s">
        <v>741</v>
      </c>
      <c r="AK236" s="496" t="s">
        <v>741</v>
      </c>
      <c r="AL236" s="496" t="s">
        <v>47</v>
      </c>
      <c r="AM236" s="496" t="s">
        <v>47</v>
      </c>
      <c r="AN236" s="496" t="s">
        <v>47</v>
      </c>
      <c r="AO236" s="496" t="s">
        <v>62</v>
      </c>
      <c r="AP236" s="496" t="s">
        <v>47</v>
      </c>
      <c r="AQ236" s="496" t="s">
        <v>62</v>
      </c>
      <c r="AR236" s="496" t="s">
        <v>47</v>
      </c>
      <c r="AS236" s="496" t="s">
        <v>62</v>
      </c>
      <c r="AT236" s="496" t="s">
        <v>47</v>
      </c>
      <c r="AU236" s="496" t="s">
        <v>1198</v>
      </c>
      <c r="AV236" s="37" t="s">
        <v>1916</v>
      </c>
      <c r="AW236" s="377" t="s">
        <v>318</v>
      </c>
      <c r="AX236" s="375">
        <v>9</v>
      </c>
      <c r="AY236" s="45" t="s">
        <v>1081</v>
      </c>
      <c r="AZ236" s="484" t="s">
        <v>1183</v>
      </c>
      <c r="BA236" s="484" t="s">
        <v>1183</v>
      </c>
      <c r="BB236" s="484" t="s">
        <v>1183</v>
      </c>
      <c r="BC236" s="484" t="s">
        <v>1183</v>
      </c>
      <c r="BD236" s="484" t="s">
        <v>1183</v>
      </c>
      <c r="BE236" s="484" t="s">
        <v>1183</v>
      </c>
      <c r="BF236" s="484" t="s">
        <v>1183</v>
      </c>
      <c r="BG236" s="484" t="s">
        <v>1183</v>
      </c>
      <c r="BH236" s="484" t="s">
        <v>1183</v>
      </c>
      <c r="BI236" s="484" t="s">
        <v>1183</v>
      </c>
      <c r="BJ236" s="484" t="s">
        <v>1183</v>
      </c>
      <c r="BK236" s="484" t="s">
        <v>1197</v>
      </c>
      <c r="BL236" s="484" t="s">
        <v>1183</v>
      </c>
      <c r="BM236" s="297" t="s">
        <v>741</v>
      </c>
      <c r="BN236" s="496" t="s">
        <v>741</v>
      </c>
      <c r="BO236" s="496" t="s">
        <v>741</v>
      </c>
      <c r="BP236" s="496" t="s">
        <v>62</v>
      </c>
      <c r="BQ236" s="496" t="s">
        <v>62</v>
      </c>
      <c r="BR236" s="496" t="s">
        <v>741</v>
      </c>
      <c r="BS236" s="496" t="s">
        <v>741</v>
      </c>
      <c r="BT236" s="496" t="s">
        <v>741</v>
      </c>
      <c r="BU236" s="496" t="s">
        <v>741</v>
      </c>
      <c r="BV236" s="496" t="s">
        <v>741</v>
      </c>
      <c r="BW236" s="496" t="s">
        <v>741</v>
      </c>
      <c r="BX236" s="496" t="s">
        <v>1198</v>
      </c>
      <c r="BY236" s="496" t="s">
        <v>1198</v>
      </c>
      <c r="BZ236" s="978"/>
      <c r="CA236" s="993"/>
      <c r="CB236" s="511"/>
      <c r="CC236" s="978"/>
      <c r="CD236" s="733" t="s">
        <v>2105</v>
      </c>
      <c r="CE236" s="772">
        <v>0</v>
      </c>
      <c r="CF236" s="713" t="s">
        <v>2106</v>
      </c>
      <c r="CG236" s="746">
        <v>0</v>
      </c>
      <c r="CH236" s="713" t="s">
        <v>2107</v>
      </c>
      <c r="CI236" s="746">
        <v>0</v>
      </c>
      <c r="CJ236" s="713" t="s">
        <v>2143</v>
      </c>
      <c r="CK236" s="713">
        <v>0.4</v>
      </c>
      <c r="CL236" s="713" t="s">
        <v>2109</v>
      </c>
      <c r="CM236" s="713">
        <v>0.4</v>
      </c>
      <c r="CN236" s="713" t="s">
        <v>2018</v>
      </c>
      <c r="CO236" s="746">
        <v>0.5</v>
      </c>
      <c r="CP236" s="765" t="s">
        <v>2122</v>
      </c>
      <c r="CQ236" s="746">
        <v>0.5</v>
      </c>
      <c r="CR236" s="713" t="s">
        <v>2144</v>
      </c>
      <c r="CS236" s="746">
        <v>0.51</v>
      </c>
      <c r="CT236" s="823" t="s">
        <v>2145</v>
      </c>
      <c r="CU236" s="824">
        <v>0.7</v>
      </c>
      <c r="CV236" s="713" t="s">
        <v>2146</v>
      </c>
      <c r="CW236" s="746">
        <v>0.8</v>
      </c>
      <c r="CX236" s="765" t="s">
        <v>2147</v>
      </c>
      <c r="CY236" s="746">
        <v>0.9</v>
      </c>
      <c r="CZ236" s="713" t="s">
        <v>2148</v>
      </c>
      <c r="DA236" s="734">
        <v>1</v>
      </c>
      <c r="DB236" s="713"/>
      <c r="DC236" s="734"/>
    </row>
    <row r="237" spans="1:107" ht="23.25" customHeight="1">
      <c r="A237" s="512"/>
      <c r="B237" s="1043"/>
      <c r="C237" s="1043"/>
      <c r="D237" s="1043"/>
      <c r="E237" s="985"/>
      <c r="F237" s="959"/>
      <c r="G237" s="1046"/>
      <c r="H237" s="959"/>
      <c r="I237" s="34"/>
      <c r="J237" s="34"/>
      <c r="K237" s="34"/>
      <c r="L237" s="978"/>
      <c r="M237" s="513"/>
      <c r="N237" s="513"/>
      <c r="O237" s="514"/>
      <c r="P237" s="405"/>
      <c r="Q237" s="405"/>
      <c r="R237" s="407" t="s">
        <v>2149</v>
      </c>
      <c r="S237" s="407" t="s">
        <v>2150</v>
      </c>
      <c r="T237" s="406"/>
      <c r="U237" s="406"/>
      <c r="V237" s="515"/>
      <c r="W237" s="515"/>
      <c r="X237" s="515"/>
      <c r="Y237" s="515"/>
      <c r="Z237" s="515"/>
      <c r="AA237" s="515"/>
      <c r="AB237" s="515"/>
      <c r="AC237" s="515"/>
      <c r="AD237" s="515"/>
      <c r="AE237" s="515"/>
      <c r="AF237" s="515"/>
      <c r="AG237" s="515"/>
      <c r="AH237" s="515"/>
      <c r="AI237" s="516"/>
      <c r="AJ237" s="516"/>
      <c r="AK237" s="516"/>
      <c r="AL237" s="516"/>
      <c r="AM237" s="516"/>
      <c r="AN237" s="516"/>
      <c r="AO237" s="516"/>
      <c r="AP237" s="516"/>
      <c r="AQ237" s="516"/>
      <c r="AR237" s="516"/>
      <c r="AS237" s="516"/>
      <c r="AT237" s="516"/>
      <c r="AU237" s="516"/>
      <c r="AV237" s="405"/>
      <c r="AW237" s="517"/>
      <c r="AX237" s="518"/>
      <c r="AY237" s="406"/>
      <c r="AZ237" s="515"/>
      <c r="BA237" s="515"/>
      <c r="BB237" s="515"/>
      <c r="BC237" s="515"/>
      <c r="BD237" s="515"/>
      <c r="BE237" s="515"/>
      <c r="BF237" s="515"/>
      <c r="BG237" s="515"/>
      <c r="BH237" s="515"/>
      <c r="BI237" s="515"/>
      <c r="BJ237" s="515"/>
      <c r="BK237" s="515"/>
      <c r="BL237" s="515"/>
      <c r="BM237" s="588"/>
      <c r="BN237" s="516"/>
      <c r="BO237" s="516"/>
      <c r="BP237" s="516"/>
      <c r="BQ237" s="516"/>
      <c r="BR237" s="516"/>
      <c r="BS237" s="516"/>
      <c r="BT237" s="516"/>
      <c r="BU237" s="516"/>
      <c r="BV237" s="516"/>
      <c r="BW237" s="516"/>
      <c r="BX237" s="516"/>
      <c r="BY237" s="516"/>
      <c r="BZ237" s="519"/>
      <c r="CA237" s="520"/>
      <c r="CB237" s="520"/>
      <c r="CC237" s="521"/>
      <c r="CD237" s="773"/>
      <c r="CE237" s="774"/>
      <c r="CF237" s="775"/>
      <c r="CG237" s="776"/>
      <c r="CH237" s="775"/>
      <c r="CI237" s="776"/>
      <c r="CJ237" s="775"/>
      <c r="CK237" s="775"/>
      <c r="CL237" s="775"/>
      <c r="CM237" s="775"/>
      <c r="CN237" s="775"/>
      <c r="CO237" s="776"/>
      <c r="CP237" s="776"/>
      <c r="CQ237" s="776"/>
      <c r="CR237" s="775"/>
      <c r="CS237" s="776"/>
      <c r="CT237" s="775"/>
      <c r="CU237" s="776"/>
      <c r="CV237" s="713"/>
      <c r="CW237" s="765"/>
      <c r="CX237" s="765"/>
      <c r="CY237" s="776"/>
      <c r="CZ237" s="775"/>
      <c r="DA237" s="872"/>
      <c r="DB237" s="775"/>
      <c r="DC237" s="872"/>
    </row>
    <row r="238" spans="1:107" ht="95.25" customHeight="1">
      <c r="A238" s="522" t="s">
        <v>2151</v>
      </c>
      <c r="B238" s="1043"/>
      <c r="C238" s="1043"/>
      <c r="D238" s="1043"/>
      <c r="E238" s="985"/>
      <c r="F238" s="959"/>
      <c r="G238" s="1046"/>
      <c r="H238" s="959"/>
      <c r="I238" s="34"/>
      <c r="J238" s="34"/>
      <c r="K238" s="986" t="s">
        <v>1010</v>
      </c>
      <c r="L238" s="978"/>
      <c r="M238" s="959" t="s">
        <v>896</v>
      </c>
      <c r="N238" s="971" t="s">
        <v>901</v>
      </c>
      <c r="O238" s="1044">
        <v>1</v>
      </c>
      <c r="P238" s="956" t="s">
        <v>2152</v>
      </c>
      <c r="Q238" s="37"/>
      <c r="R238" s="37" t="s">
        <v>2149</v>
      </c>
      <c r="S238" s="37" t="s">
        <v>2153</v>
      </c>
      <c r="T238" s="631">
        <v>1</v>
      </c>
      <c r="U238" s="45" t="s">
        <v>2154</v>
      </c>
      <c r="V238" s="484" t="s">
        <v>1183</v>
      </c>
      <c r="W238" s="484" t="s">
        <v>1183</v>
      </c>
      <c r="X238" s="484" t="s">
        <v>1183</v>
      </c>
      <c r="Y238" s="484" t="s">
        <v>1183</v>
      </c>
      <c r="Z238" s="484" t="s">
        <v>1183</v>
      </c>
      <c r="AA238" s="484" t="s">
        <v>1197</v>
      </c>
      <c r="AB238" s="484" t="s">
        <v>1183</v>
      </c>
      <c r="AC238" s="484" t="s">
        <v>1183</v>
      </c>
      <c r="AD238" s="484" t="s">
        <v>1183</v>
      </c>
      <c r="AE238" s="484" t="s">
        <v>1183</v>
      </c>
      <c r="AF238" s="484" t="s">
        <v>1183</v>
      </c>
      <c r="AG238" s="484" t="s">
        <v>1197</v>
      </c>
      <c r="AH238" s="484" t="s">
        <v>1183</v>
      </c>
      <c r="AI238" s="496" t="s">
        <v>741</v>
      </c>
      <c r="AJ238" s="496" t="s">
        <v>741</v>
      </c>
      <c r="AK238" s="496" t="s">
        <v>741</v>
      </c>
      <c r="AL238" s="496" t="s">
        <v>741</v>
      </c>
      <c r="AM238" s="496" t="s">
        <v>741</v>
      </c>
      <c r="AN238" s="496" t="s">
        <v>47</v>
      </c>
      <c r="AO238" s="496" t="s">
        <v>741</v>
      </c>
      <c r="AP238" s="496" t="s">
        <v>741</v>
      </c>
      <c r="AQ238" s="496" t="s">
        <v>741</v>
      </c>
      <c r="AR238" s="496" t="s">
        <v>47</v>
      </c>
      <c r="AS238" s="496" t="s">
        <v>1198</v>
      </c>
      <c r="AT238" s="496" t="s">
        <v>1198</v>
      </c>
      <c r="AU238" s="496" t="s">
        <v>1198</v>
      </c>
      <c r="AV238" s="37" t="s">
        <v>2155</v>
      </c>
      <c r="AW238" s="374" t="s">
        <v>318</v>
      </c>
      <c r="AX238" s="375">
        <v>2</v>
      </c>
      <c r="AY238" s="37" t="s">
        <v>1081</v>
      </c>
      <c r="AZ238" s="484" t="s">
        <v>1183</v>
      </c>
      <c r="BA238" s="484" t="s">
        <v>1183</v>
      </c>
      <c r="BB238" s="484" t="s">
        <v>1183</v>
      </c>
      <c r="BC238" s="484" t="s">
        <v>1183</v>
      </c>
      <c r="BD238" s="484" t="s">
        <v>1183</v>
      </c>
      <c r="BE238" s="484" t="s">
        <v>1183</v>
      </c>
      <c r="BF238" s="484" t="s">
        <v>1183</v>
      </c>
      <c r="BG238" s="484" t="s">
        <v>1183</v>
      </c>
      <c r="BH238" s="484" t="s">
        <v>1183</v>
      </c>
      <c r="BI238" s="484" t="s">
        <v>1183</v>
      </c>
      <c r="BJ238" s="484" t="s">
        <v>1183</v>
      </c>
      <c r="BK238" s="484" t="s">
        <v>1197</v>
      </c>
      <c r="BL238" s="484" t="s">
        <v>1183</v>
      </c>
      <c r="BM238" s="297" t="s">
        <v>741</v>
      </c>
      <c r="BN238" s="496" t="s">
        <v>741</v>
      </c>
      <c r="BO238" s="496" t="s">
        <v>741</v>
      </c>
      <c r="BP238" s="496" t="s">
        <v>741</v>
      </c>
      <c r="BQ238" s="496" t="s">
        <v>741</v>
      </c>
      <c r="BR238" s="496" t="s">
        <v>62</v>
      </c>
      <c r="BS238" s="496" t="s">
        <v>741</v>
      </c>
      <c r="BT238" s="496" t="s">
        <v>741</v>
      </c>
      <c r="BU238" s="496" t="s">
        <v>741</v>
      </c>
      <c r="BV238" s="496" t="s">
        <v>47</v>
      </c>
      <c r="BW238" s="496" t="s">
        <v>1198</v>
      </c>
      <c r="BX238" s="496" t="s">
        <v>1198</v>
      </c>
      <c r="BY238" s="496" t="s">
        <v>1198</v>
      </c>
      <c r="BZ238" s="978" t="s">
        <v>1172</v>
      </c>
      <c r="CA238" s="994" t="s">
        <v>1946</v>
      </c>
      <c r="CB238" s="994"/>
      <c r="CC238" s="978" t="s">
        <v>1068</v>
      </c>
      <c r="CD238" s="733" t="s">
        <v>2156</v>
      </c>
      <c r="CE238" s="746">
        <v>0</v>
      </c>
      <c r="CF238" s="713" t="s">
        <v>2157</v>
      </c>
      <c r="CG238" s="746">
        <v>0</v>
      </c>
      <c r="CH238" s="713" t="s">
        <v>2158</v>
      </c>
      <c r="CI238" s="746">
        <v>0</v>
      </c>
      <c r="CJ238" s="767" t="s">
        <v>1833</v>
      </c>
      <c r="CK238" s="768">
        <v>0</v>
      </c>
      <c r="CL238" s="713" t="s">
        <v>1845</v>
      </c>
      <c r="CM238" s="766">
        <v>0</v>
      </c>
      <c r="CN238" s="713" t="s">
        <v>2159</v>
      </c>
      <c r="CO238" s="746">
        <v>0.5</v>
      </c>
      <c r="CP238" s="765" t="s">
        <v>2160</v>
      </c>
      <c r="CQ238" s="746">
        <v>0.75</v>
      </c>
      <c r="CR238" s="713" t="s">
        <v>2161</v>
      </c>
      <c r="CS238" s="746">
        <v>0.75</v>
      </c>
      <c r="CT238" s="713" t="s">
        <v>2162</v>
      </c>
      <c r="CU238" s="746">
        <v>0.77</v>
      </c>
      <c r="CV238" s="713" t="s">
        <v>2163</v>
      </c>
      <c r="CW238" s="746">
        <v>1</v>
      </c>
      <c r="CX238" s="765" t="s">
        <v>56</v>
      </c>
      <c r="CY238" s="746">
        <v>1</v>
      </c>
      <c r="CZ238" s="767"/>
      <c r="DA238" s="862"/>
      <c r="DB238" s="767"/>
      <c r="DC238" s="862"/>
    </row>
    <row r="239" spans="1:107" ht="96" customHeight="1">
      <c r="A239" s="522" t="s">
        <v>2164</v>
      </c>
      <c r="B239" s="1043"/>
      <c r="C239" s="1043"/>
      <c r="D239" s="1043"/>
      <c r="E239" s="985"/>
      <c r="F239" s="959"/>
      <c r="G239" s="1046"/>
      <c r="H239" s="959"/>
      <c r="I239" s="986"/>
      <c r="J239" s="986"/>
      <c r="K239" s="986"/>
      <c r="L239" s="978"/>
      <c r="M239" s="959"/>
      <c r="N239" s="971"/>
      <c r="O239" s="1044"/>
      <c r="P239" s="956"/>
      <c r="Q239" s="37"/>
      <c r="R239" s="34" t="s">
        <v>2149</v>
      </c>
      <c r="S239" s="37" t="s">
        <v>2165</v>
      </c>
      <c r="T239" s="631">
        <v>1</v>
      </c>
      <c r="U239" s="45" t="s">
        <v>1906</v>
      </c>
      <c r="V239" s="523" t="s">
        <v>1183</v>
      </c>
      <c r="W239" s="523" t="s">
        <v>1183</v>
      </c>
      <c r="X239" s="523" t="s">
        <v>1183</v>
      </c>
      <c r="Y239" s="523" t="s">
        <v>1197</v>
      </c>
      <c r="Z239" s="523" t="s">
        <v>1183</v>
      </c>
      <c r="AA239" s="523" t="s">
        <v>1183</v>
      </c>
      <c r="AB239" s="523" t="s">
        <v>1197</v>
      </c>
      <c r="AC239" s="523" t="s">
        <v>1183</v>
      </c>
      <c r="AD239" s="523" t="s">
        <v>1183</v>
      </c>
      <c r="AE239" s="523" t="s">
        <v>1197</v>
      </c>
      <c r="AF239" s="523" t="s">
        <v>1183</v>
      </c>
      <c r="AG239" s="523" t="s">
        <v>1183</v>
      </c>
      <c r="AH239" s="523" t="s">
        <v>1197</v>
      </c>
      <c r="AI239" s="524" t="s">
        <v>741</v>
      </c>
      <c r="AJ239" s="524" t="s">
        <v>741</v>
      </c>
      <c r="AK239" s="524" t="s">
        <v>741</v>
      </c>
      <c r="AL239" s="524" t="s">
        <v>47</v>
      </c>
      <c r="AM239" s="524" t="s">
        <v>741</v>
      </c>
      <c r="AN239" s="524" t="s">
        <v>741</v>
      </c>
      <c r="AO239" s="524" t="s">
        <v>47</v>
      </c>
      <c r="AP239" s="524" t="s">
        <v>741</v>
      </c>
      <c r="AQ239" s="524" t="s">
        <v>741</v>
      </c>
      <c r="AR239" s="524" t="s">
        <v>47</v>
      </c>
      <c r="AS239" s="524" t="s">
        <v>741</v>
      </c>
      <c r="AT239" s="524" t="s">
        <v>741</v>
      </c>
      <c r="AU239" s="524" t="s">
        <v>741</v>
      </c>
      <c r="AV239" s="124" t="s">
        <v>1907</v>
      </c>
      <c r="AW239" s="374" t="s">
        <v>318</v>
      </c>
      <c r="AX239" s="375">
        <v>4</v>
      </c>
      <c r="AY239" s="603" t="s">
        <v>1866</v>
      </c>
      <c r="AZ239" s="523" t="s">
        <v>1183</v>
      </c>
      <c r="BA239" s="523" t="s">
        <v>1183</v>
      </c>
      <c r="BB239" s="523" t="s">
        <v>1183</v>
      </c>
      <c r="BC239" s="523" t="s">
        <v>1183</v>
      </c>
      <c r="BD239" s="523" t="s">
        <v>1183</v>
      </c>
      <c r="BE239" s="523" t="s">
        <v>1183</v>
      </c>
      <c r="BF239" s="523" t="s">
        <v>1183</v>
      </c>
      <c r="BG239" s="523" t="s">
        <v>1183</v>
      </c>
      <c r="BH239" s="523" t="s">
        <v>1183</v>
      </c>
      <c r="BI239" s="523" t="s">
        <v>1183</v>
      </c>
      <c r="BJ239" s="523" t="s">
        <v>1183</v>
      </c>
      <c r="BK239" s="523" t="s">
        <v>1183</v>
      </c>
      <c r="BL239" s="523" t="s">
        <v>1197</v>
      </c>
      <c r="BM239" s="589" t="s">
        <v>741</v>
      </c>
      <c r="BN239" s="524" t="s">
        <v>741</v>
      </c>
      <c r="BO239" s="524" t="s">
        <v>741</v>
      </c>
      <c r="BP239" s="524" t="s">
        <v>62</v>
      </c>
      <c r="BQ239" s="524" t="s">
        <v>741</v>
      </c>
      <c r="BR239" s="524" t="s">
        <v>741</v>
      </c>
      <c r="BS239" s="524" t="s">
        <v>741</v>
      </c>
      <c r="BT239" s="524" t="s">
        <v>741</v>
      </c>
      <c r="BU239" s="524" t="s">
        <v>741</v>
      </c>
      <c r="BV239" s="524" t="s">
        <v>741</v>
      </c>
      <c r="BW239" s="524" t="s">
        <v>741</v>
      </c>
      <c r="BX239" s="524" t="s">
        <v>47</v>
      </c>
      <c r="BY239" s="524" t="s">
        <v>741</v>
      </c>
      <c r="BZ239" s="978"/>
      <c r="CA239" s="994"/>
      <c r="CB239" s="994"/>
      <c r="CC239" s="978"/>
      <c r="CD239" s="733" t="s">
        <v>2156</v>
      </c>
      <c r="CE239" s="746">
        <v>0</v>
      </c>
      <c r="CF239" s="713" t="s">
        <v>2157</v>
      </c>
      <c r="CG239" s="746">
        <v>0</v>
      </c>
      <c r="CH239" s="713" t="s">
        <v>2158</v>
      </c>
      <c r="CI239" s="746">
        <v>0</v>
      </c>
      <c r="CJ239" s="713" t="s">
        <v>2166</v>
      </c>
      <c r="CK239" s="766">
        <v>0.25</v>
      </c>
      <c r="CL239" s="713" t="s">
        <v>1845</v>
      </c>
      <c r="CM239" s="768">
        <v>0.33329999999999999</v>
      </c>
      <c r="CN239" s="713" t="s">
        <v>2167</v>
      </c>
      <c r="CO239" s="763">
        <v>0.41599999999999998</v>
      </c>
      <c r="CP239" s="765" t="s">
        <v>2168</v>
      </c>
      <c r="CQ239" s="746">
        <v>0.5</v>
      </c>
      <c r="CR239" s="713" t="s">
        <v>2161</v>
      </c>
      <c r="CS239" s="746">
        <v>0.5</v>
      </c>
      <c r="CT239" s="713" t="s">
        <v>2162</v>
      </c>
      <c r="CU239" s="746">
        <v>0.6</v>
      </c>
      <c r="CV239" s="713" t="s">
        <v>2169</v>
      </c>
      <c r="CW239" s="746">
        <v>0.8</v>
      </c>
      <c r="CX239" s="765" t="s">
        <v>2170</v>
      </c>
      <c r="CY239" s="746">
        <v>0.9</v>
      </c>
      <c r="CZ239" s="767" t="s">
        <v>2650</v>
      </c>
      <c r="DA239" s="794">
        <v>1</v>
      </c>
      <c r="DB239" s="767"/>
      <c r="DC239" s="862"/>
    </row>
    <row r="240" spans="1:107" ht="77.25" customHeight="1">
      <c r="A240" s="522" t="s">
        <v>2171</v>
      </c>
      <c r="B240" s="1043"/>
      <c r="C240" s="1043"/>
      <c r="D240" s="1043"/>
      <c r="E240" s="985"/>
      <c r="F240" s="959"/>
      <c r="G240" s="1046"/>
      <c r="H240" s="959"/>
      <c r="I240" s="986"/>
      <c r="J240" s="986"/>
      <c r="K240" s="986"/>
      <c r="L240" s="978"/>
      <c r="M240" s="959"/>
      <c r="N240" s="971"/>
      <c r="O240" s="1044"/>
      <c r="P240" s="956"/>
      <c r="Q240" s="37"/>
      <c r="R240" s="34" t="s">
        <v>2149</v>
      </c>
      <c r="S240" s="37" t="s">
        <v>2172</v>
      </c>
      <c r="T240" s="631">
        <v>1</v>
      </c>
      <c r="U240" s="45" t="s">
        <v>1081</v>
      </c>
      <c r="V240" s="484" t="s">
        <v>1183</v>
      </c>
      <c r="W240" s="484" t="s">
        <v>1183</v>
      </c>
      <c r="X240" s="484" t="s">
        <v>1183</v>
      </c>
      <c r="Y240" s="484" t="s">
        <v>1183</v>
      </c>
      <c r="Z240" s="484" t="s">
        <v>1183</v>
      </c>
      <c r="AA240" s="484" t="s">
        <v>1183</v>
      </c>
      <c r="AB240" s="484" t="s">
        <v>1183</v>
      </c>
      <c r="AC240" s="484" t="s">
        <v>1183</v>
      </c>
      <c r="AD240" s="484" t="s">
        <v>1183</v>
      </c>
      <c r="AE240" s="484" t="s">
        <v>1183</v>
      </c>
      <c r="AF240" s="484" t="s">
        <v>1183</v>
      </c>
      <c r="AG240" s="484" t="s">
        <v>1197</v>
      </c>
      <c r="AH240" s="484" t="s">
        <v>1183</v>
      </c>
      <c r="AI240" s="496" t="s">
        <v>741</v>
      </c>
      <c r="AJ240" s="496" t="s">
        <v>741</v>
      </c>
      <c r="AK240" s="496" t="s">
        <v>741</v>
      </c>
      <c r="AL240" s="496" t="s">
        <v>741</v>
      </c>
      <c r="AM240" s="496" t="s">
        <v>741</v>
      </c>
      <c r="AN240" s="496" t="s">
        <v>741</v>
      </c>
      <c r="AO240" s="496" t="s">
        <v>741</v>
      </c>
      <c r="AP240" s="496" t="s">
        <v>741</v>
      </c>
      <c r="AQ240" s="496" t="s">
        <v>741</v>
      </c>
      <c r="AR240" s="496" t="s">
        <v>47</v>
      </c>
      <c r="AS240" s="496" t="s">
        <v>1198</v>
      </c>
      <c r="AT240" s="496" t="s">
        <v>1198</v>
      </c>
      <c r="AU240" s="496" t="s">
        <v>1198</v>
      </c>
      <c r="AV240" s="37" t="s">
        <v>2173</v>
      </c>
      <c r="AW240" s="374" t="s">
        <v>318</v>
      </c>
      <c r="AX240" s="375">
        <v>1</v>
      </c>
      <c r="AY240" s="45" t="s">
        <v>1081</v>
      </c>
      <c r="AZ240" s="484" t="s">
        <v>1183</v>
      </c>
      <c r="BA240" s="484" t="s">
        <v>1183</v>
      </c>
      <c r="BB240" s="484" t="s">
        <v>1183</v>
      </c>
      <c r="BC240" s="484" t="s">
        <v>1183</v>
      </c>
      <c r="BD240" s="484" t="s">
        <v>1183</v>
      </c>
      <c r="BE240" s="484" t="s">
        <v>1183</v>
      </c>
      <c r="BF240" s="484" t="s">
        <v>1183</v>
      </c>
      <c r="BG240" s="484" t="s">
        <v>1183</v>
      </c>
      <c r="BH240" s="484" t="s">
        <v>1183</v>
      </c>
      <c r="BI240" s="484" t="s">
        <v>1183</v>
      </c>
      <c r="BJ240" s="484" t="s">
        <v>1183</v>
      </c>
      <c r="BK240" s="484" t="s">
        <v>1197</v>
      </c>
      <c r="BL240" s="484" t="s">
        <v>1183</v>
      </c>
      <c r="BM240" s="297" t="s">
        <v>741</v>
      </c>
      <c r="BN240" s="496" t="s">
        <v>741</v>
      </c>
      <c r="BO240" s="496" t="s">
        <v>741</v>
      </c>
      <c r="BP240" s="496" t="s">
        <v>741</v>
      </c>
      <c r="BQ240" s="496" t="s">
        <v>741</v>
      </c>
      <c r="BR240" s="496" t="s">
        <v>741</v>
      </c>
      <c r="BS240" s="496" t="s">
        <v>741</v>
      </c>
      <c r="BT240" s="496" t="s">
        <v>741</v>
      </c>
      <c r="BU240" s="496" t="s">
        <v>741</v>
      </c>
      <c r="BV240" s="496" t="s">
        <v>47</v>
      </c>
      <c r="BW240" s="496" t="s">
        <v>1198</v>
      </c>
      <c r="BX240" s="496" t="s">
        <v>1198</v>
      </c>
      <c r="BY240" s="496" t="s">
        <v>1198</v>
      </c>
      <c r="BZ240" s="978"/>
      <c r="CA240" s="994"/>
      <c r="CB240" s="994"/>
      <c r="CC240" s="978"/>
      <c r="CD240" s="733" t="s">
        <v>2156</v>
      </c>
      <c r="CE240" s="746">
        <v>0</v>
      </c>
      <c r="CF240" s="713" t="s">
        <v>2157</v>
      </c>
      <c r="CG240" s="746">
        <v>0</v>
      </c>
      <c r="CH240" s="713" t="s">
        <v>2158</v>
      </c>
      <c r="CI240" s="746">
        <v>0</v>
      </c>
      <c r="CJ240" s="767" t="s">
        <v>1833</v>
      </c>
      <c r="CK240" s="768">
        <v>0</v>
      </c>
      <c r="CL240" s="713" t="s">
        <v>1845</v>
      </c>
      <c r="CM240" s="766">
        <v>0</v>
      </c>
      <c r="CN240" s="713" t="s">
        <v>2167</v>
      </c>
      <c r="CO240" s="746">
        <v>0</v>
      </c>
      <c r="CP240" s="765" t="s">
        <v>2174</v>
      </c>
      <c r="CQ240" s="746">
        <v>0</v>
      </c>
      <c r="CR240" s="713" t="s">
        <v>2161</v>
      </c>
      <c r="CS240" s="746">
        <v>0</v>
      </c>
      <c r="CT240" s="713" t="s">
        <v>2162</v>
      </c>
      <c r="CU240" s="746">
        <v>0</v>
      </c>
      <c r="CV240" s="713" t="s">
        <v>2175</v>
      </c>
      <c r="CW240" s="746">
        <v>1</v>
      </c>
      <c r="CX240" s="765" t="s">
        <v>56</v>
      </c>
      <c r="CY240" s="746">
        <v>1</v>
      </c>
      <c r="CZ240" s="767"/>
      <c r="DA240" s="862"/>
      <c r="DB240" s="767"/>
      <c r="DC240" s="862"/>
    </row>
    <row r="241" spans="1:107" ht="84" customHeight="1">
      <c r="A241" s="522" t="s">
        <v>2176</v>
      </c>
      <c r="B241" s="1043"/>
      <c r="C241" s="1043"/>
      <c r="D241" s="1043"/>
      <c r="E241" s="985"/>
      <c r="F241" s="959"/>
      <c r="G241" s="1046"/>
      <c r="H241" s="959"/>
      <c r="I241" s="986"/>
      <c r="J241" s="986"/>
      <c r="K241" s="986"/>
      <c r="L241" s="978"/>
      <c r="M241" s="959"/>
      <c r="N241" s="971"/>
      <c r="O241" s="1044"/>
      <c r="P241" s="956"/>
      <c r="Q241" s="37"/>
      <c r="R241" s="34" t="s">
        <v>2149</v>
      </c>
      <c r="S241" s="634" t="s">
        <v>2177</v>
      </c>
      <c r="T241" s="631">
        <v>1</v>
      </c>
      <c r="U241" s="45" t="s">
        <v>1081</v>
      </c>
      <c r="V241" s="484" t="s">
        <v>1183</v>
      </c>
      <c r="W241" s="484" t="s">
        <v>1183</v>
      </c>
      <c r="X241" s="484" t="s">
        <v>1183</v>
      </c>
      <c r="Y241" s="484" t="s">
        <v>1183</v>
      </c>
      <c r="Z241" s="484" t="s">
        <v>1183</v>
      </c>
      <c r="AA241" s="484" t="s">
        <v>1183</v>
      </c>
      <c r="AB241" s="484" t="s">
        <v>1183</v>
      </c>
      <c r="AC241" s="484" t="s">
        <v>1183</v>
      </c>
      <c r="AD241" s="484" t="s">
        <v>1183</v>
      </c>
      <c r="AE241" s="484" t="s">
        <v>1183</v>
      </c>
      <c r="AF241" s="484" t="s">
        <v>1183</v>
      </c>
      <c r="AG241" s="484" t="s">
        <v>1197</v>
      </c>
      <c r="AH241" s="484" t="s">
        <v>1183</v>
      </c>
      <c r="AI241" s="496" t="s">
        <v>741</v>
      </c>
      <c r="AJ241" s="496" t="s">
        <v>741</v>
      </c>
      <c r="AK241" s="496" t="s">
        <v>741</v>
      </c>
      <c r="AL241" s="496" t="s">
        <v>62</v>
      </c>
      <c r="AM241" s="496" t="s">
        <v>62</v>
      </c>
      <c r="AN241" s="496" t="s">
        <v>741</v>
      </c>
      <c r="AO241" s="496" t="s">
        <v>741</v>
      </c>
      <c r="AP241" s="496" t="s">
        <v>741</v>
      </c>
      <c r="AQ241" s="496" t="s">
        <v>741</v>
      </c>
      <c r="AR241" s="496" t="s">
        <v>741</v>
      </c>
      <c r="AS241" s="496" t="s">
        <v>47</v>
      </c>
      <c r="AT241" s="496" t="s">
        <v>1198</v>
      </c>
      <c r="AU241" s="496" t="s">
        <v>1198</v>
      </c>
      <c r="AV241" s="37" t="s">
        <v>2178</v>
      </c>
      <c r="AW241" s="374" t="s">
        <v>318</v>
      </c>
      <c r="AX241" s="375">
        <v>1</v>
      </c>
      <c r="AY241" s="45" t="s">
        <v>1081</v>
      </c>
      <c r="AZ241" s="484" t="s">
        <v>1183</v>
      </c>
      <c r="BA241" s="484" t="s">
        <v>1183</v>
      </c>
      <c r="BB241" s="484" t="s">
        <v>1183</v>
      </c>
      <c r="BC241" s="484" t="s">
        <v>1183</v>
      </c>
      <c r="BD241" s="484" t="s">
        <v>1183</v>
      </c>
      <c r="BE241" s="484" t="s">
        <v>1183</v>
      </c>
      <c r="BF241" s="484" t="s">
        <v>1183</v>
      </c>
      <c r="BG241" s="484" t="s">
        <v>1183</v>
      </c>
      <c r="BH241" s="484" t="s">
        <v>1183</v>
      </c>
      <c r="BI241" s="484" t="s">
        <v>1183</v>
      </c>
      <c r="BJ241" s="484" t="s">
        <v>1183</v>
      </c>
      <c r="BK241" s="484" t="s">
        <v>1197</v>
      </c>
      <c r="BL241" s="484" t="s">
        <v>1183</v>
      </c>
      <c r="BM241" s="297" t="s">
        <v>741</v>
      </c>
      <c r="BN241" s="496" t="s">
        <v>741</v>
      </c>
      <c r="BO241" s="496" t="s">
        <v>741</v>
      </c>
      <c r="BP241" s="496" t="s">
        <v>62</v>
      </c>
      <c r="BQ241" s="496" t="s">
        <v>62</v>
      </c>
      <c r="BR241" s="496" t="s">
        <v>741</v>
      </c>
      <c r="BS241" s="496" t="s">
        <v>741</v>
      </c>
      <c r="BT241" s="496" t="s">
        <v>741</v>
      </c>
      <c r="BU241" s="496" t="s">
        <v>741</v>
      </c>
      <c r="BV241" s="496" t="s">
        <v>741</v>
      </c>
      <c r="BW241" s="496" t="s">
        <v>47</v>
      </c>
      <c r="BX241" s="496" t="s">
        <v>1198</v>
      </c>
      <c r="BY241" s="496" t="s">
        <v>1198</v>
      </c>
      <c r="BZ241" s="978"/>
      <c r="CA241" s="994"/>
      <c r="CB241" s="994"/>
      <c r="CC241" s="978"/>
      <c r="CD241" s="733" t="s">
        <v>2156</v>
      </c>
      <c r="CE241" s="746">
        <v>0</v>
      </c>
      <c r="CF241" s="713" t="s">
        <v>2157</v>
      </c>
      <c r="CG241" s="746">
        <v>0</v>
      </c>
      <c r="CH241" s="713" t="s">
        <v>2158</v>
      </c>
      <c r="CI241" s="746">
        <v>0</v>
      </c>
      <c r="CJ241" s="713" t="s">
        <v>2179</v>
      </c>
      <c r="CK241" s="766">
        <v>0.8</v>
      </c>
      <c r="CL241" s="713" t="s">
        <v>2180</v>
      </c>
      <c r="CM241" s="768">
        <v>0.8</v>
      </c>
      <c r="CN241" s="713" t="s">
        <v>2167</v>
      </c>
      <c r="CO241" s="746">
        <v>0.82</v>
      </c>
      <c r="CP241" s="765" t="s">
        <v>2181</v>
      </c>
      <c r="CQ241" s="746">
        <v>0.85</v>
      </c>
      <c r="CR241" s="713" t="s">
        <v>2161</v>
      </c>
      <c r="CS241" s="746">
        <v>0.85</v>
      </c>
      <c r="CT241" s="713" t="s">
        <v>2162</v>
      </c>
      <c r="CU241" s="746">
        <v>0.85</v>
      </c>
      <c r="CV241" s="713" t="s">
        <v>2182</v>
      </c>
      <c r="CW241" s="746">
        <v>0.87</v>
      </c>
      <c r="CX241" s="765" t="s">
        <v>2183</v>
      </c>
      <c r="CY241" s="746">
        <v>1</v>
      </c>
      <c r="CZ241" s="767"/>
      <c r="DA241" s="862"/>
      <c r="DB241" s="767"/>
      <c r="DC241" s="862"/>
    </row>
    <row r="242" spans="1:107" ht="27.75" customHeight="1">
      <c r="A242" s="695"/>
      <c r="B242" s="1043"/>
      <c r="C242" s="1043"/>
      <c r="D242" s="1043"/>
      <c r="E242" s="985"/>
      <c r="F242" s="959"/>
      <c r="G242" s="1046"/>
      <c r="H242" s="959"/>
      <c r="I242" s="696"/>
      <c r="J242" s="696"/>
      <c r="K242" s="696"/>
      <c r="L242" s="978"/>
      <c r="M242" s="697"/>
      <c r="N242" s="697"/>
      <c r="O242" s="698"/>
      <c r="P242" s="697"/>
      <c r="Q242" s="697"/>
      <c r="R242" s="699" t="s">
        <v>2184</v>
      </c>
      <c r="S242" s="697" t="s">
        <v>2185</v>
      </c>
      <c r="T242" s="697"/>
      <c r="U242" s="700"/>
      <c r="V242" s="697"/>
      <c r="W242" s="697"/>
      <c r="X242" s="697"/>
      <c r="Y242" s="697"/>
      <c r="Z242" s="697"/>
      <c r="AA242" s="697"/>
      <c r="AB242" s="697"/>
      <c r="AC242" s="697"/>
      <c r="AD242" s="697"/>
      <c r="AE242" s="697"/>
      <c r="AF242" s="697"/>
      <c r="AG242" s="697"/>
      <c r="AH242" s="697"/>
      <c r="AI242" s="697"/>
      <c r="AJ242" s="697"/>
      <c r="AK242" s="697"/>
      <c r="AL242" s="697"/>
      <c r="AM242" s="697"/>
      <c r="AN242" s="697"/>
      <c r="AO242" s="697"/>
      <c r="AP242" s="697"/>
      <c r="AQ242" s="697"/>
      <c r="AR242" s="697"/>
      <c r="AS242" s="697"/>
      <c r="AT242" s="697"/>
      <c r="AU242" s="697"/>
      <c r="AV242" s="697"/>
      <c r="AW242" s="697"/>
      <c r="AX242" s="697"/>
      <c r="AY242" s="700"/>
      <c r="AZ242" s="697"/>
      <c r="BA242" s="697"/>
      <c r="BB242" s="697"/>
      <c r="BC242" s="697"/>
      <c r="BD242" s="697"/>
      <c r="BE242" s="697"/>
      <c r="BF242" s="697"/>
      <c r="BG242" s="697"/>
      <c r="BH242" s="697"/>
      <c r="BI242" s="697"/>
      <c r="BJ242" s="697"/>
      <c r="BK242" s="697"/>
      <c r="BL242" s="697"/>
      <c r="BM242" s="700"/>
      <c r="BN242" s="697"/>
      <c r="BO242" s="697"/>
      <c r="BP242" s="697"/>
      <c r="BQ242" s="697"/>
      <c r="BR242" s="697"/>
      <c r="BS242" s="697"/>
      <c r="BT242" s="697"/>
      <c r="BU242" s="697"/>
      <c r="BV242" s="697"/>
      <c r="BW242" s="697"/>
      <c r="BX242" s="697"/>
      <c r="BY242" s="697"/>
      <c r="BZ242" s="697"/>
      <c r="CA242" s="697"/>
      <c r="CB242" s="697"/>
      <c r="CC242" s="701"/>
      <c r="CD242" s="777"/>
      <c r="CE242" s="778"/>
      <c r="CF242" s="779"/>
      <c r="CG242" s="780"/>
      <c r="CH242" s="779"/>
      <c r="CI242" s="702"/>
      <c r="CJ242" s="779"/>
      <c r="CK242" s="702"/>
      <c r="CL242" s="781"/>
      <c r="CM242" s="779"/>
      <c r="CN242" s="779"/>
      <c r="CO242" s="781"/>
      <c r="CP242" s="781"/>
      <c r="CQ242" s="782"/>
      <c r="CR242" s="783"/>
      <c r="CS242" s="781"/>
      <c r="CT242" s="783"/>
      <c r="CU242" s="781"/>
      <c r="CV242" s="783"/>
      <c r="CW242" s="782"/>
      <c r="CX242" s="781"/>
      <c r="CY242" s="781"/>
      <c r="CZ242" s="783"/>
      <c r="DA242" s="782"/>
      <c r="DB242" s="783"/>
      <c r="DC242" s="782"/>
    </row>
    <row r="243" spans="1:107" ht="101.25" customHeight="1">
      <c r="A243" s="525" t="s">
        <v>2186</v>
      </c>
      <c r="B243" s="1043"/>
      <c r="C243" s="1043"/>
      <c r="D243" s="1043"/>
      <c r="E243" s="985"/>
      <c r="F243" s="959"/>
      <c r="G243" s="1046"/>
      <c r="H243" s="959"/>
      <c r="I243" s="960" t="s">
        <v>978</v>
      </c>
      <c r="J243" s="960" t="s">
        <v>998</v>
      </c>
      <c r="K243" s="960" t="s">
        <v>1010</v>
      </c>
      <c r="L243" s="978"/>
      <c r="M243" s="956" t="s">
        <v>906</v>
      </c>
      <c r="N243" s="960" t="s">
        <v>926</v>
      </c>
      <c r="O243" s="966">
        <v>1</v>
      </c>
      <c r="P243" s="960" t="s">
        <v>2187</v>
      </c>
      <c r="Q243" s="34"/>
      <c r="R243" s="367" t="s">
        <v>2184</v>
      </c>
      <c r="S243" s="82" t="s">
        <v>2188</v>
      </c>
      <c r="T243" s="635">
        <v>0.25</v>
      </c>
      <c r="U243" s="82" t="s">
        <v>1070</v>
      </c>
      <c r="V243" s="484" t="s">
        <v>1197</v>
      </c>
      <c r="W243" s="484" t="s">
        <v>1183</v>
      </c>
      <c r="X243" s="484" t="s">
        <v>1183</v>
      </c>
      <c r="Y243" s="484" t="s">
        <v>1183</v>
      </c>
      <c r="Z243" s="484" t="s">
        <v>1183</v>
      </c>
      <c r="AA243" s="484" t="s">
        <v>1183</v>
      </c>
      <c r="AB243" s="484" t="s">
        <v>1183</v>
      </c>
      <c r="AC243" s="484" t="s">
        <v>1183</v>
      </c>
      <c r="AD243" s="484" t="s">
        <v>1183</v>
      </c>
      <c r="AE243" s="484" t="s">
        <v>1183</v>
      </c>
      <c r="AF243" s="484" t="s">
        <v>1183</v>
      </c>
      <c r="AG243" s="484" t="s">
        <v>1183</v>
      </c>
      <c r="AH243" s="484" t="s">
        <v>1183</v>
      </c>
      <c r="AI243" s="87" t="s">
        <v>47</v>
      </c>
      <c r="AJ243" s="87" t="s">
        <v>1198</v>
      </c>
      <c r="AK243" s="87" t="s">
        <v>1198</v>
      </c>
      <c r="AL243" s="496" t="s">
        <v>1198</v>
      </c>
      <c r="AM243" s="496" t="s">
        <v>1198</v>
      </c>
      <c r="AN243" s="496" t="s">
        <v>1198</v>
      </c>
      <c r="AO243" s="496" t="s">
        <v>1198</v>
      </c>
      <c r="AP243" s="496" t="s">
        <v>1198</v>
      </c>
      <c r="AQ243" s="496" t="s">
        <v>1198</v>
      </c>
      <c r="AR243" s="496" t="s">
        <v>1198</v>
      </c>
      <c r="AS243" s="496" t="s">
        <v>1198</v>
      </c>
      <c r="AT243" s="496" t="s">
        <v>1198</v>
      </c>
      <c r="AU243" s="496" t="s">
        <v>1198</v>
      </c>
      <c r="AV243" s="527" t="s">
        <v>2189</v>
      </c>
      <c r="AW243" s="528" t="s">
        <v>318</v>
      </c>
      <c r="AX243" s="528">
        <v>1</v>
      </c>
      <c r="AY243" s="604" t="s">
        <v>1070</v>
      </c>
      <c r="AZ243" s="484" t="s">
        <v>1197</v>
      </c>
      <c r="BA243" s="484" t="s">
        <v>1183</v>
      </c>
      <c r="BB243" s="484" t="s">
        <v>1183</v>
      </c>
      <c r="BC243" s="484" t="s">
        <v>1183</v>
      </c>
      <c r="BD243" s="484" t="s">
        <v>1183</v>
      </c>
      <c r="BE243" s="484" t="s">
        <v>1183</v>
      </c>
      <c r="BF243" s="484" t="s">
        <v>1183</v>
      </c>
      <c r="BG243" s="484" t="s">
        <v>1183</v>
      </c>
      <c r="BH243" s="484" t="s">
        <v>1183</v>
      </c>
      <c r="BI243" s="484" t="s">
        <v>1183</v>
      </c>
      <c r="BJ243" s="484" t="s">
        <v>1183</v>
      </c>
      <c r="BK243" s="484" t="s">
        <v>1183</v>
      </c>
      <c r="BL243" s="484" t="s">
        <v>1183</v>
      </c>
      <c r="BM243" s="297" t="s">
        <v>47</v>
      </c>
      <c r="BN243" s="496" t="s">
        <v>1198</v>
      </c>
      <c r="BO243" s="496" t="s">
        <v>1198</v>
      </c>
      <c r="BP243" s="496" t="s">
        <v>1198</v>
      </c>
      <c r="BQ243" s="496" t="s">
        <v>1198</v>
      </c>
      <c r="BR243" s="496" t="s">
        <v>1198</v>
      </c>
      <c r="BS243" s="496" t="s">
        <v>1198</v>
      </c>
      <c r="BT243" s="496" t="s">
        <v>1198</v>
      </c>
      <c r="BU243" s="496" t="s">
        <v>1198</v>
      </c>
      <c r="BV243" s="496" t="s">
        <v>1198</v>
      </c>
      <c r="BW243" s="496" t="s">
        <v>1198</v>
      </c>
      <c r="BX243" s="496" t="s">
        <v>1198</v>
      </c>
      <c r="BY243" s="496" t="s">
        <v>1198</v>
      </c>
      <c r="BZ243" s="1014" t="s">
        <v>1172</v>
      </c>
      <c r="CA243" s="979" t="s">
        <v>1946</v>
      </c>
      <c r="CB243" s="979">
        <v>3173674118</v>
      </c>
      <c r="CC243" s="978" t="s">
        <v>1067</v>
      </c>
      <c r="CD243" s="733" t="s">
        <v>2190</v>
      </c>
      <c r="CE243" s="746">
        <v>1</v>
      </c>
      <c r="CF243" s="713" t="s">
        <v>2190</v>
      </c>
      <c r="CG243" s="746">
        <v>1</v>
      </c>
      <c r="CH243" s="713" t="s">
        <v>2191</v>
      </c>
      <c r="CI243" s="746">
        <v>1</v>
      </c>
      <c r="CJ243" s="713" t="s">
        <v>2192</v>
      </c>
      <c r="CK243" s="766">
        <v>1</v>
      </c>
      <c r="CL243" s="765" t="s">
        <v>2193</v>
      </c>
      <c r="CM243" s="766">
        <v>1</v>
      </c>
      <c r="CN243" s="765" t="s">
        <v>2193</v>
      </c>
      <c r="CO243" s="746">
        <v>1</v>
      </c>
      <c r="CP243" s="765" t="s">
        <v>2193</v>
      </c>
      <c r="CQ243" s="746">
        <v>1</v>
      </c>
      <c r="CR243" s="713" t="s">
        <v>2194</v>
      </c>
      <c r="CS243" s="746">
        <v>1</v>
      </c>
      <c r="CT243" s="713" t="s">
        <v>2194</v>
      </c>
      <c r="CU243" s="746">
        <v>1</v>
      </c>
      <c r="CV243" s="713" t="s">
        <v>2194</v>
      </c>
      <c r="CW243" s="746">
        <v>1</v>
      </c>
      <c r="CX243" s="765" t="s">
        <v>56</v>
      </c>
      <c r="CY243" s="746">
        <v>1</v>
      </c>
      <c r="CZ243" s="850" t="s">
        <v>56</v>
      </c>
      <c r="DA243" s="852">
        <v>1</v>
      </c>
      <c r="DB243" s="850"/>
      <c r="DC243" s="852"/>
    </row>
    <row r="244" spans="1:107" ht="101.25" customHeight="1">
      <c r="A244" s="525" t="s">
        <v>2195</v>
      </c>
      <c r="B244" s="1043"/>
      <c r="C244" s="1043"/>
      <c r="D244" s="1043"/>
      <c r="E244" s="985"/>
      <c r="F244" s="959"/>
      <c r="G244" s="1046"/>
      <c r="H244" s="959"/>
      <c r="I244" s="960"/>
      <c r="J244" s="960"/>
      <c r="K244" s="960"/>
      <c r="L244" s="978"/>
      <c r="M244" s="956"/>
      <c r="N244" s="960"/>
      <c r="O244" s="966"/>
      <c r="P244" s="960"/>
      <c r="Q244" s="34"/>
      <c r="R244" s="367" t="s">
        <v>2184</v>
      </c>
      <c r="S244" s="37" t="s">
        <v>2196</v>
      </c>
      <c r="T244" s="635">
        <v>0.25</v>
      </c>
      <c r="U244" s="82" t="s">
        <v>1070</v>
      </c>
      <c r="V244" s="484" t="s">
        <v>1197</v>
      </c>
      <c r="W244" s="484" t="s">
        <v>1183</v>
      </c>
      <c r="X244" s="484" t="s">
        <v>1183</v>
      </c>
      <c r="Y244" s="484" t="s">
        <v>1183</v>
      </c>
      <c r="Z244" s="484" t="s">
        <v>1183</v>
      </c>
      <c r="AA244" s="484" t="s">
        <v>1183</v>
      </c>
      <c r="AB244" s="484" t="s">
        <v>1183</v>
      </c>
      <c r="AC244" s="484" t="s">
        <v>1183</v>
      </c>
      <c r="AD244" s="484" t="s">
        <v>1183</v>
      </c>
      <c r="AE244" s="484" t="s">
        <v>1183</v>
      </c>
      <c r="AF244" s="484" t="s">
        <v>1183</v>
      </c>
      <c r="AG244" s="484" t="s">
        <v>1183</v>
      </c>
      <c r="AH244" s="484" t="s">
        <v>1183</v>
      </c>
      <c r="AI244" s="87" t="s">
        <v>47</v>
      </c>
      <c r="AJ244" s="87" t="s">
        <v>1198</v>
      </c>
      <c r="AK244" s="87" t="s">
        <v>1198</v>
      </c>
      <c r="AL244" s="496" t="s">
        <v>1198</v>
      </c>
      <c r="AM244" s="496" t="s">
        <v>1198</v>
      </c>
      <c r="AN244" s="496" t="s">
        <v>1198</v>
      </c>
      <c r="AO244" s="496" t="s">
        <v>1198</v>
      </c>
      <c r="AP244" s="496" t="s">
        <v>1198</v>
      </c>
      <c r="AQ244" s="496" t="s">
        <v>1198</v>
      </c>
      <c r="AR244" s="496" t="s">
        <v>1198</v>
      </c>
      <c r="AS244" s="496" t="s">
        <v>1198</v>
      </c>
      <c r="AT244" s="496" t="s">
        <v>1198</v>
      </c>
      <c r="AU244" s="496" t="s">
        <v>1198</v>
      </c>
      <c r="AV244" s="527" t="s">
        <v>2197</v>
      </c>
      <c r="AW244" s="528" t="s">
        <v>318</v>
      </c>
      <c r="AX244" s="528">
        <v>1</v>
      </c>
      <c r="AY244" s="604" t="s">
        <v>1070</v>
      </c>
      <c r="AZ244" s="484" t="s">
        <v>1197</v>
      </c>
      <c r="BA244" s="484" t="s">
        <v>1183</v>
      </c>
      <c r="BB244" s="484" t="s">
        <v>1183</v>
      </c>
      <c r="BC244" s="484" t="s">
        <v>1183</v>
      </c>
      <c r="BD244" s="484" t="s">
        <v>1183</v>
      </c>
      <c r="BE244" s="484" t="s">
        <v>1183</v>
      </c>
      <c r="BF244" s="484" t="s">
        <v>1183</v>
      </c>
      <c r="BG244" s="484" t="s">
        <v>1183</v>
      </c>
      <c r="BH244" s="484" t="s">
        <v>1183</v>
      </c>
      <c r="BI244" s="484" t="s">
        <v>1183</v>
      </c>
      <c r="BJ244" s="484" t="s">
        <v>1183</v>
      </c>
      <c r="BK244" s="484" t="s">
        <v>1183</v>
      </c>
      <c r="BL244" s="484" t="s">
        <v>1183</v>
      </c>
      <c r="BM244" s="297" t="s">
        <v>47</v>
      </c>
      <c r="BN244" s="496" t="s">
        <v>1198</v>
      </c>
      <c r="BO244" s="496" t="s">
        <v>1198</v>
      </c>
      <c r="BP244" s="496" t="s">
        <v>1198</v>
      </c>
      <c r="BQ244" s="496" t="s">
        <v>1198</v>
      </c>
      <c r="BR244" s="496" t="s">
        <v>1198</v>
      </c>
      <c r="BS244" s="496" t="s">
        <v>1198</v>
      </c>
      <c r="BT244" s="496" t="s">
        <v>1198</v>
      </c>
      <c r="BU244" s="496" t="s">
        <v>1198</v>
      </c>
      <c r="BV244" s="496" t="s">
        <v>1198</v>
      </c>
      <c r="BW244" s="496" t="s">
        <v>1198</v>
      </c>
      <c r="BX244" s="496" t="s">
        <v>1198</v>
      </c>
      <c r="BY244" s="496" t="s">
        <v>1198</v>
      </c>
      <c r="BZ244" s="1014"/>
      <c r="CA244" s="979"/>
      <c r="CB244" s="979"/>
      <c r="CC244" s="978"/>
      <c r="CD244" s="733" t="s">
        <v>2198</v>
      </c>
      <c r="CE244" s="746">
        <v>1</v>
      </c>
      <c r="CF244" s="713" t="s">
        <v>2198</v>
      </c>
      <c r="CG244" s="746">
        <v>1</v>
      </c>
      <c r="CH244" s="713" t="s">
        <v>2199</v>
      </c>
      <c r="CI244" s="746">
        <v>1</v>
      </c>
      <c r="CJ244" s="713" t="s">
        <v>2192</v>
      </c>
      <c r="CK244" s="766">
        <v>1</v>
      </c>
      <c r="CL244" s="765" t="s">
        <v>2200</v>
      </c>
      <c r="CM244" s="766">
        <v>1</v>
      </c>
      <c r="CN244" s="765" t="s">
        <v>2200</v>
      </c>
      <c r="CO244" s="746">
        <v>1</v>
      </c>
      <c r="CP244" s="765" t="s">
        <v>2193</v>
      </c>
      <c r="CQ244" s="746">
        <v>1</v>
      </c>
      <c r="CR244" s="713" t="s">
        <v>2193</v>
      </c>
      <c r="CS244" s="746">
        <v>1</v>
      </c>
      <c r="CT244" s="713" t="s">
        <v>2193</v>
      </c>
      <c r="CU244" s="746">
        <v>1</v>
      </c>
      <c r="CV244" s="713" t="s">
        <v>2193</v>
      </c>
      <c r="CW244" s="746">
        <v>1</v>
      </c>
      <c r="CX244" s="765" t="s">
        <v>56</v>
      </c>
      <c r="CY244" s="746">
        <v>1</v>
      </c>
      <c r="CZ244" s="850" t="s">
        <v>56</v>
      </c>
      <c r="DA244" s="852">
        <v>1</v>
      </c>
      <c r="DB244" s="850"/>
      <c r="DC244" s="852"/>
    </row>
    <row r="245" spans="1:107" s="368" customFormat="1" ht="81.75" customHeight="1">
      <c r="A245" s="525" t="s">
        <v>2201</v>
      </c>
      <c r="B245" s="1043"/>
      <c r="C245" s="1043"/>
      <c r="D245" s="1043"/>
      <c r="E245" s="985"/>
      <c r="F245" s="959"/>
      <c r="G245" s="1046"/>
      <c r="H245" s="959"/>
      <c r="I245" s="960"/>
      <c r="J245" s="960"/>
      <c r="K245" s="960"/>
      <c r="L245" s="978"/>
      <c r="M245" s="956"/>
      <c r="N245" s="960"/>
      <c r="O245" s="966"/>
      <c r="P245" s="968"/>
      <c r="Q245" s="34"/>
      <c r="R245" s="367" t="s">
        <v>2184</v>
      </c>
      <c r="S245" s="37" t="s">
        <v>2202</v>
      </c>
      <c r="T245" s="635">
        <v>0.5</v>
      </c>
      <c r="U245" s="37" t="s">
        <v>1082</v>
      </c>
      <c r="V245" s="484" t="s">
        <v>1197</v>
      </c>
      <c r="W245" s="484" t="s">
        <v>1197</v>
      </c>
      <c r="X245" s="484" t="s">
        <v>1197</v>
      </c>
      <c r="Y245" s="484" t="s">
        <v>1197</v>
      </c>
      <c r="Z245" s="484" t="s">
        <v>1197</v>
      </c>
      <c r="AA245" s="484" t="s">
        <v>1197</v>
      </c>
      <c r="AB245" s="484" t="s">
        <v>1197</v>
      </c>
      <c r="AC245" s="484" t="s">
        <v>1197</v>
      </c>
      <c r="AD245" s="484" t="s">
        <v>1197</v>
      </c>
      <c r="AE245" s="484" t="s">
        <v>1197</v>
      </c>
      <c r="AF245" s="484" t="s">
        <v>1197</v>
      </c>
      <c r="AG245" s="484" t="s">
        <v>1197</v>
      </c>
      <c r="AH245" s="484" t="s">
        <v>1183</v>
      </c>
      <c r="AI245" s="87" t="s">
        <v>47</v>
      </c>
      <c r="AJ245" s="87" t="s">
        <v>47</v>
      </c>
      <c r="AK245" s="87" t="s">
        <v>47</v>
      </c>
      <c r="AL245" s="496" t="s">
        <v>47</v>
      </c>
      <c r="AM245" s="496" t="s">
        <v>47</v>
      </c>
      <c r="AN245" s="496" t="s">
        <v>47</v>
      </c>
      <c r="AO245" s="87" t="s">
        <v>741</v>
      </c>
      <c r="AP245" s="87" t="s">
        <v>47</v>
      </c>
      <c r="AQ245" s="87" t="s">
        <v>741</v>
      </c>
      <c r="AR245" s="496" t="s">
        <v>47</v>
      </c>
      <c r="AS245" s="496" t="s">
        <v>741</v>
      </c>
      <c r="AT245" s="496" t="s">
        <v>47</v>
      </c>
      <c r="AU245" s="496" t="s">
        <v>1198</v>
      </c>
      <c r="AV245" s="415" t="s">
        <v>2203</v>
      </c>
      <c r="AW245" s="529" t="s">
        <v>2204</v>
      </c>
      <c r="AX245" s="528">
        <v>12</v>
      </c>
      <c r="AY245" s="605" t="s">
        <v>1081</v>
      </c>
      <c r="AZ245" s="484" t="s">
        <v>1183</v>
      </c>
      <c r="BA245" s="484" t="s">
        <v>1183</v>
      </c>
      <c r="BB245" s="484" t="s">
        <v>1183</v>
      </c>
      <c r="BC245" s="484" t="s">
        <v>1183</v>
      </c>
      <c r="BD245" s="484" t="s">
        <v>1183</v>
      </c>
      <c r="BE245" s="484" t="s">
        <v>1183</v>
      </c>
      <c r="BF245" s="484" t="s">
        <v>1183</v>
      </c>
      <c r="BG245" s="484" t="s">
        <v>1183</v>
      </c>
      <c r="BH245" s="484" t="s">
        <v>1183</v>
      </c>
      <c r="BI245" s="484" t="s">
        <v>1183</v>
      </c>
      <c r="BJ245" s="484" t="s">
        <v>1183</v>
      </c>
      <c r="BK245" s="484" t="s">
        <v>1197</v>
      </c>
      <c r="BL245" s="484" t="s">
        <v>1183</v>
      </c>
      <c r="BM245" s="297" t="s">
        <v>62</v>
      </c>
      <c r="BN245" s="496" t="s">
        <v>741</v>
      </c>
      <c r="BO245" s="496" t="s">
        <v>62</v>
      </c>
      <c r="BP245" s="496" t="s">
        <v>62</v>
      </c>
      <c r="BQ245" s="496" t="s">
        <v>62</v>
      </c>
      <c r="BR245" s="496" t="s">
        <v>741</v>
      </c>
      <c r="BS245" s="496" t="s">
        <v>741</v>
      </c>
      <c r="BT245" s="496" t="s">
        <v>741</v>
      </c>
      <c r="BU245" s="496" t="s">
        <v>741</v>
      </c>
      <c r="BV245" s="496" t="s">
        <v>741</v>
      </c>
      <c r="BW245" s="496" t="s">
        <v>741</v>
      </c>
      <c r="BX245" s="496" t="s">
        <v>47</v>
      </c>
      <c r="BY245" s="496" t="s">
        <v>1198</v>
      </c>
      <c r="BZ245" s="1014"/>
      <c r="CA245" s="979"/>
      <c r="CB245" s="979"/>
      <c r="CC245" s="978"/>
      <c r="CD245" s="733" t="s">
        <v>2205</v>
      </c>
      <c r="CE245" s="746">
        <v>0.08</v>
      </c>
      <c r="CF245" s="713" t="s">
        <v>2205</v>
      </c>
      <c r="CG245" s="746">
        <v>0.16</v>
      </c>
      <c r="CH245" s="713" t="s">
        <v>2206</v>
      </c>
      <c r="CI245" s="746">
        <v>0.25</v>
      </c>
      <c r="CJ245" s="713" t="s">
        <v>2207</v>
      </c>
      <c r="CK245" s="766">
        <v>0.33500000000000002</v>
      </c>
      <c r="CL245" s="765" t="s">
        <v>2207</v>
      </c>
      <c r="CM245" s="766">
        <v>0.4</v>
      </c>
      <c r="CN245" s="765" t="s">
        <v>2207</v>
      </c>
      <c r="CO245" s="746">
        <v>0.5</v>
      </c>
      <c r="CP245" s="765" t="s">
        <v>2207</v>
      </c>
      <c r="CQ245" s="746">
        <v>0.6</v>
      </c>
      <c r="CR245" s="713" t="s">
        <v>2208</v>
      </c>
      <c r="CS245" s="746">
        <v>0.67</v>
      </c>
      <c r="CT245" s="713" t="s">
        <v>2208</v>
      </c>
      <c r="CU245" s="746">
        <v>0.75</v>
      </c>
      <c r="CV245" s="753"/>
      <c r="CW245" s="784">
        <v>0.85</v>
      </c>
      <c r="CX245" s="580" t="s">
        <v>2209</v>
      </c>
      <c r="CY245" s="391">
        <v>0.92</v>
      </c>
      <c r="CZ245" s="850" t="s">
        <v>56</v>
      </c>
      <c r="DA245" s="386">
        <v>1</v>
      </c>
      <c r="DB245" s="712"/>
      <c r="DC245" s="386"/>
    </row>
    <row r="246" spans="1:107" ht="97.5" customHeight="1">
      <c r="A246" s="525" t="s">
        <v>2210</v>
      </c>
      <c r="B246" s="1043"/>
      <c r="C246" s="1043"/>
      <c r="D246" s="1043"/>
      <c r="E246" s="985"/>
      <c r="F246" s="959"/>
      <c r="G246" s="986" t="s">
        <v>953</v>
      </c>
      <c r="H246" s="959">
        <v>1</v>
      </c>
      <c r="I246" s="960" t="s">
        <v>978</v>
      </c>
      <c r="J246" s="960" t="s">
        <v>999</v>
      </c>
      <c r="K246" s="960" t="s">
        <v>1025</v>
      </c>
      <c r="L246" s="978"/>
      <c r="M246" s="956"/>
      <c r="N246" s="959" t="s">
        <v>926</v>
      </c>
      <c r="O246" s="991">
        <v>1</v>
      </c>
      <c r="P246" s="956" t="s">
        <v>2211</v>
      </c>
      <c r="Q246" s="37"/>
      <c r="R246" s="367" t="s">
        <v>2184</v>
      </c>
      <c r="S246" s="37" t="s">
        <v>2212</v>
      </c>
      <c r="T246" s="631">
        <v>0.4</v>
      </c>
      <c r="U246" s="82" t="s">
        <v>1072</v>
      </c>
      <c r="V246" s="484" t="s">
        <v>1183</v>
      </c>
      <c r="W246" s="484" t="s">
        <v>1183</v>
      </c>
      <c r="X246" s="484" t="s">
        <v>1197</v>
      </c>
      <c r="Y246" s="484" t="s">
        <v>1183</v>
      </c>
      <c r="Z246" s="484" t="s">
        <v>1183</v>
      </c>
      <c r="AA246" s="484" t="s">
        <v>1183</v>
      </c>
      <c r="AB246" s="484" t="s">
        <v>1183</v>
      </c>
      <c r="AC246" s="484" t="s">
        <v>1183</v>
      </c>
      <c r="AD246" s="484" t="s">
        <v>1183</v>
      </c>
      <c r="AE246" s="484" t="s">
        <v>1183</v>
      </c>
      <c r="AF246" s="484" t="s">
        <v>1183</v>
      </c>
      <c r="AG246" s="484" t="s">
        <v>1183</v>
      </c>
      <c r="AH246" s="484" t="s">
        <v>1183</v>
      </c>
      <c r="AI246" s="87" t="s">
        <v>62</v>
      </c>
      <c r="AJ246" s="87" t="s">
        <v>62</v>
      </c>
      <c r="AK246" s="87" t="s">
        <v>47</v>
      </c>
      <c r="AL246" s="496" t="s">
        <v>1198</v>
      </c>
      <c r="AM246" s="496" t="s">
        <v>1198</v>
      </c>
      <c r="AN246" s="496" t="s">
        <v>1198</v>
      </c>
      <c r="AO246" s="496" t="s">
        <v>1198</v>
      </c>
      <c r="AP246" s="496" t="s">
        <v>1198</v>
      </c>
      <c r="AQ246" s="496" t="s">
        <v>1198</v>
      </c>
      <c r="AR246" s="496" t="s">
        <v>1198</v>
      </c>
      <c r="AS246" s="496" t="s">
        <v>1198</v>
      </c>
      <c r="AT246" s="496" t="s">
        <v>1198</v>
      </c>
      <c r="AU246" s="496" t="s">
        <v>1198</v>
      </c>
      <c r="AV246" s="527" t="s">
        <v>2213</v>
      </c>
      <c r="AW246" s="528" t="s">
        <v>318</v>
      </c>
      <c r="AX246" s="528">
        <v>1</v>
      </c>
      <c r="AY246" s="367" t="s">
        <v>1072</v>
      </c>
      <c r="AZ246" s="484" t="s">
        <v>1183</v>
      </c>
      <c r="BA246" s="484" t="s">
        <v>1183</v>
      </c>
      <c r="BB246" s="484" t="s">
        <v>1197</v>
      </c>
      <c r="BC246" s="484" t="s">
        <v>1183</v>
      </c>
      <c r="BD246" s="484" t="s">
        <v>1183</v>
      </c>
      <c r="BE246" s="484" t="s">
        <v>1183</v>
      </c>
      <c r="BF246" s="484" t="s">
        <v>1183</v>
      </c>
      <c r="BG246" s="484" t="s">
        <v>1183</v>
      </c>
      <c r="BH246" s="484" t="s">
        <v>1183</v>
      </c>
      <c r="BI246" s="484" t="s">
        <v>1183</v>
      </c>
      <c r="BJ246" s="484" t="s">
        <v>1183</v>
      </c>
      <c r="BK246" s="484" t="s">
        <v>1183</v>
      </c>
      <c r="BL246" s="484" t="s">
        <v>1183</v>
      </c>
      <c r="BM246" s="297" t="s">
        <v>62</v>
      </c>
      <c r="BN246" s="496" t="s">
        <v>62</v>
      </c>
      <c r="BO246" s="496" t="s">
        <v>47</v>
      </c>
      <c r="BP246" s="496" t="s">
        <v>1198</v>
      </c>
      <c r="BQ246" s="496" t="s">
        <v>1198</v>
      </c>
      <c r="BR246" s="496" t="s">
        <v>1198</v>
      </c>
      <c r="BS246" s="496" t="s">
        <v>1198</v>
      </c>
      <c r="BT246" s="496" t="s">
        <v>1198</v>
      </c>
      <c r="BU246" s="496" t="s">
        <v>1198</v>
      </c>
      <c r="BV246" s="496" t="s">
        <v>1198</v>
      </c>
      <c r="BW246" s="496" t="s">
        <v>1198</v>
      </c>
      <c r="BX246" s="496" t="s">
        <v>1198</v>
      </c>
      <c r="BY246" s="496" t="s">
        <v>1198</v>
      </c>
      <c r="BZ246" s="1014"/>
      <c r="CA246" s="1013">
        <v>57288600</v>
      </c>
      <c r="CB246" s="979"/>
      <c r="CC246" s="978"/>
      <c r="CD246" s="733" t="s">
        <v>2214</v>
      </c>
      <c r="CE246" s="746">
        <v>0.33300000000000002</v>
      </c>
      <c r="CF246" s="713" t="s">
        <v>2215</v>
      </c>
      <c r="CG246" s="746">
        <v>0.56999999999999995</v>
      </c>
      <c r="CH246" s="810" t="s">
        <v>2216</v>
      </c>
      <c r="CI246" s="746">
        <v>1</v>
      </c>
      <c r="CJ246" s="713" t="s">
        <v>2217</v>
      </c>
      <c r="CK246" s="766">
        <v>1</v>
      </c>
      <c r="CL246" s="811" t="s">
        <v>2217</v>
      </c>
      <c r="CM246" s="766">
        <v>1</v>
      </c>
      <c r="CN246" s="713" t="s">
        <v>2217</v>
      </c>
      <c r="CO246" s="746">
        <v>1</v>
      </c>
      <c r="CP246" s="765" t="s">
        <v>2217</v>
      </c>
      <c r="CQ246" s="746">
        <v>1</v>
      </c>
      <c r="CR246" s="713" t="s">
        <v>2217</v>
      </c>
      <c r="CS246" s="746">
        <v>1</v>
      </c>
      <c r="CT246" s="713" t="s">
        <v>2217</v>
      </c>
      <c r="CU246" s="746">
        <v>1</v>
      </c>
      <c r="CV246" s="713" t="s">
        <v>2193</v>
      </c>
      <c r="CW246" s="746">
        <v>1</v>
      </c>
      <c r="CX246" s="765" t="s">
        <v>2218</v>
      </c>
      <c r="CY246" s="746">
        <v>1</v>
      </c>
      <c r="CZ246" s="765" t="s">
        <v>2218</v>
      </c>
      <c r="DA246" s="386">
        <v>1</v>
      </c>
      <c r="DB246" s="765"/>
      <c r="DC246" s="386"/>
    </row>
    <row r="247" spans="1:107" ht="409.5" customHeight="1">
      <c r="A247" s="525" t="s">
        <v>2219</v>
      </c>
      <c r="B247" s="1043"/>
      <c r="C247" s="1043"/>
      <c r="D247" s="1043"/>
      <c r="E247" s="985"/>
      <c r="F247" s="959"/>
      <c r="G247" s="986"/>
      <c r="H247" s="959"/>
      <c r="I247" s="960"/>
      <c r="J247" s="960"/>
      <c r="K247" s="960"/>
      <c r="L247" s="978"/>
      <c r="M247" s="956"/>
      <c r="N247" s="959"/>
      <c r="O247" s="991"/>
      <c r="P247" s="956"/>
      <c r="Q247" s="37"/>
      <c r="R247" s="367" t="s">
        <v>2184</v>
      </c>
      <c r="S247" s="37" t="s">
        <v>2220</v>
      </c>
      <c r="T247" s="631">
        <v>0.3</v>
      </c>
      <c r="U247" s="37" t="s">
        <v>2154</v>
      </c>
      <c r="V247" s="484" t="s">
        <v>1183</v>
      </c>
      <c r="W247" s="484" t="s">
        <v>1183</v>
      </c>
      <c r="X247" s="484" t="s">
        <v>1183</v>
      </c>
      <c r="Y247" s="484" t="s">
        <v>1183</v>
      </c>
      <c r="Z247" s="484" t="s">
        <v>1183</v>
      </c>
      <c r="AA247" s="484" t="s">
        <v>1197</v>
      </c>
      <c r="AB247" s="484" t="s">
        <v>1183</v>
      </c>
      <c r="AC247" s="484" t="s">
        <v>1183</v>
      </c>
      <c r="AD247" s="484" t="s">
        <v>1183</v>
      </c>
      <c r="AE247" s="484" t="s">
        <v>1183</v>
      </c>
      <c r="AF247" s="484" t="s">
        <v>1183</v>
      </c>
      <c r="AG247" s="484" t="s">
        <v>1197</v>
      </c>
      <c r="AH247" s="484" t="s">
        <v>1183</v>
      </c>
      <c r="AI247" s="87" t="s">
        <v>62</v>
      </c>
      <c r="AJ247" s="87" t="s">
        <v>741</v>
      </c>
      <c r="AK247" s="87" t="s">
        <v>62</v>
      </c>
      <c r="AL247" s="496" t="s">
        <v>62</v>
      </c>
      <c r="AM247" s="496" t="s">
        <v>62</v>
      </c>
      <c r="AN247" s="87" t="s">
        <v>47</v>
      </c>
      <c r="AO247" s="87" t="s">
        <v>47</v>
      </c>
      <c r="AP247" s="87" t="s">
        <v>1198</v>
      </c>
      <c r="AQ247" s="87" t="s">
        <v>1198</v>
      </c>
      <c r="AR247" s="496" t="s">
        <v>1198</v>
      </c>
      <c r="AS247" s="496" t="s">
        <v>1198</v>
      </c>
      <c r="AT247" s="496" t="s">
        <v>1198</v>
      </c>
      <c r="AU247" s="496" t="s">
        <v>1198</v>
      </c>
      <c r="AV247" s="527" t="s">
        <v>2221</v>
      </c>
      <c r="AW247" s="528" t="s">
        <v>318</v>
      </c>
      <c r="AX247" s="528">
        <v>1</v>
      </c>
      <c r="AY247" s="367" t="s">
        <v>1081</v>
      </c>
      <c r="AZ247" s="484" t="s">
        <v>1183</v>
      </c>
      <c r="BA247" s="484" t="s">
        <v>1183</v>
      </c>
      <c r="BB247" s="484" t="s">
        <v>1183</v>
      </c>
      <c r="BC247" s="484" t="s">
        <v>1183</v>
      </c>
      <c r="BD247" s="484" t="s">
        <v>1183</v>
      </c>
      <c r="BE247" s="484" t="s">
        <v>1183</v>
      </c>
      <c r="BF247" s="484" t="s">
        <v>1183</v>
      </c>
      <c r="BG247" s="484" t="s">
        <v>1183</v>
      </c>
      <c r="BH247" s="484" t="s">
        <v>1183</v>
      </c>
      <c r="BI247" s="484" t="s">
        <v>1183</v>
      </c>
      <c r="BJ247" s="484" t="s">
        <v>1183</v>
      </c>
      <c r="BK247" s="484" t="s">
        <v>1197</v>
      </c>
      <c r="BL247" s="484" t="s">
        <v>1183</v>
      </c>
      <c r="BM247" s="297" t="s">
        <v>62</v>
      </c>
      <c r="BN247" s="496" t="s">
        <v>741</v>
      </c>
      <c r="BO247" s="496" t="s">
        <v>62</v>
      </c>
      <c r="BP247" s="496" t="s">
        <v>62</v>
      </c>
      <c r="BQ247" s="496" t="s">
        <v>62</v>
      </c>
      <c r="BR247" s="496" t="s">
        <v>741</v>
      </c>
      <c r="BS247" s="496" t="s">
        <v>1198</v>
      </c>
      <c r="BT247" s="496" t="s">
        <v>1198</v>
      </c>
      <c r="BU247" s="496" t="s">
        <v>1198</v>
      </c>
      <c r="BV247" s="496" t="s">
        <v>1198</v>
      </c>
      <c r="BW247" s="496" t="s">
        <v>1198</v>
      </c>
      <c r="BX247" s="496" t="s">
        <v>1198</v>
      </c>
      <c r="BY247" s="496" t="s">
        <v>1198</v>
      </c>
      <c r="BZ247" s="1014"/>
      <c r="CA247" s="1013"/>
      <c r="CB247" s="979"/>
      <c r="CC247" s="978"/>
      <c r="CD247" s="611" t="s">
        <v>2222</v>
      </c>
      <c r="CE247" s="746">
        <v>0.33300000000000002</v>
      </c>
      <c r="CF247" s="713" t="s">
        <v>2223</v>
      </c>
      <c r="CG247" s="746">
        <v>0.41660000000000003</v>
      </c>
      <c r="CH247" s="810" t="s">
        <v>2224</v>
      </c>
      <c r="CI247" s="746">
        <v>0.5</v>
      </c>
      <c r="CJ247" s="713" t="s">
        <v>2225</v>
      </c>
      <c r="CK247" s="764">
        <v>0.66659999999999997</v>
      </c>
      <c r="CL247" s="765" t="s">
        <v>2226</v>
      </c>
      <c r="CM247" s="766">
        <v>0.8</v>
      </c>
      <c r="CN247" s="713" t="s">
        <v>2227</v>
      </c>
      <c r="CO247" s="746">
        <v>1</v>
      </c>
      <c r="CP247" s="754" t="s">
        <v>2228</v>
      </c>
      <c r="CQ247" s="784">
        <v>1</v>
      </c>
      <c r="CR247" s="812" t="s">
        <v>2229</v>
      </c>
      <c r="CS247" s="770">
        <v>1</v>
      </c>
      <c r="CT247" s="713" t="s">
        <v>2230</v>
      </c>
      <c r="CU247" s="746">
        <v>1</v>
      </c>
      <c r="CV247" s="765" t="s">
        <v>2231</v>
      </c>
      <c r="CW247" s="746">
        <v>1</v>
      </c>
      <c r="CX247" s="765" t="s">
        <v>2232</v>
      </c>
      <c r="CY247" s="746">
        <v>1</v>
      </c>
      <c r="CZ247" s="765" t="s">
        <v>2233</v>
      </c>
      <c r="DA247" s="734">
        <v>1</v>
      </c>
      <c r="DB247" s="765"/>
      <c r="DC247" s="734"/>
    </row>
    <row r="248" spans="1:107" ht="166.5" customHeight="1">
      <c r="A248" s="525" t="s">
        <v>2234</v>
      </c>
      <c r="B248" s="1043"/>
      <c r="C248" s="1043"/>
      <c r="D248" s="1043"/>
      <c r="E248" s="985"/>
      <c r="F248" s="959"/>
      <c r="G248" s="986"/>
      <c r="H248" s="959"/>
      <c r="I248" s="960"/>
      <c r="J248" s="960"/>
      <c r="K248" s="960"/>
      <c r="L248" s="978"/>
      <c r="M248" s="956"/>
      <c r="N248" s="959"/>
      <c r="O248" s="991"/>
      <c r="P248" s="956"/>
      <c r="Q248" s="37"/>
      <c r="R248" s="367" t="s">
        <v>2184</v>
      </c>
      <c r="S248" s="37" t="s">
        <v>2235</v>
      </c>
      <c r="T248" s="631">
        <v>0.3</v>
      </c>
      <c r="U248" s="37" t="s">
        <v>2017</v>
      </c>
      <c r="V248" s="484" t="s">
        <v>1183</v>
      </c>
      <c r="W248" s="484" t="s">
        <v>1183</v>
      </c>
      <c r="X248" s="484" t="s">
        <v>1183</v>
      </c>
      <c r="Y248" s="484" t="s">
        <v>1183</v>
      </c>
      <c r="Z248" s="484" t="s">
        <v>1183</v>
      </c>
      <c r="AA248" s="484" t="s">
        <v>1183</v>
      </c>
      <c r="AB248" s="484" t="s">
        <v>1197</v>
      </c>
      <c r="AC248" s="484" t="s">
        <v>1183</v>
      </c>
      <c r="AD248" s="484" t="s">
        <v>1183</v>
      </c>
      <c r="AE248" s="484" t="s">
        <v>1183</v>
      </c>
      <c r="AF248" s="484" t="s">
        <v>1183</v>
      </c>
      <c r="AG248" s="484" t="s">
        <v>1183</v>
      </c>
      <c r="AH248" s="484" t="s">
        <v>1197</v>
      </c>
      <c r="AI248" s="87" t="s">
        <v>62</v>
      </c>
      <c r="AJ248" s="87" t="s">
        <v>741</v>
      </c>
      <c r="AK248" s="87" t="s">
        <v>62</v>
      </c>
      <c r="AL248" s="496" t="s">
        <v>62</v>
      </c>
      <c r="AM248" s="496" t="s">
        <v>62</v>
      </c>
      <c r="AN248" s="87" t="s">
        <v>741</v>
      </c>
      <c r="AO248" s="87" t="s">
        <v>47</v>
      </c>
      <c r="AP248" s="87" t="s">
        <v>741</v>
      </c>
      <c r="AQ248" s="87" t="s">
        <v>741</v>
      </c>
      <c r="AR248" s="496" t="s">
        <v>741</v>
      </c>
      <c r="AS248" s="496" t="s">
        <v>47</v>
      </c>
      <c r="AT248" s="496" t="s">
        <v>1198</v>
      </c>
      <c r="AU248" s="496" t="s">
        <v>1198</v>
      </c>
      <c r="AV248" s="527" t="s">
        <v>2236</v>
      </c>
      <c r="AW248" s="528" t="s">
        <v>318</v>
      </c>
      <c r="AX248" s="528">
        <v>2</v>
      </c>
      <c r="AY248" s="603" t="s">
        <v>1866</v>
      </c>
      <c r="AZ248" s="484" t="s">
        <v>1183</v>
      </c>
      <c r="BA248" s="484" t="s">
        <v>1183</v>
      </c>
      <c r="BB248" s="484" t="s">
        <v>1183</v>
      </c>
      <c r="BC248" s="484" t="s">
        <v>1183</v>
      </c>
      <c r="BD248" s="484" t="s">
        <v>1183</v>
      </c>
      <c r="BE248" s="484" t="s">
        <v>1183</v>
      </c>
      <c r="BF248" s="484" t="s">
        <v>1183</v>
      </c>
      <c r="BG248" s="484" t="s">
        <v>1183</v>
      </c>
      <c r="BH248" s="484" t="s">
        <v>1183</v>
      </c>
      <c r="BI248" s="484" t="s">
        <v>1183</v>
      </c>
      <c r="BJ248" s="484" t="s">
        <v>1183</v>
      </c>
      <c r="BK248" s="484" t="s">
        <v>1183</v>
      </c>
      <c r="BL248" s="484" t="s">
        <v>1197</v>
      </c>
      <c r="BM248" s="297" t="s">
        <v>62</v>
      </c>
      <c r="BN248" s="496" t="s">
        <v>741</v>
      </c>
      <c r="BO248" s="496" t="s">
        <v>62</v>
      </c>
      <c r="BP248" s="496" t="s">
        <v>62</v>
      </c>
      <c r="BQ248" s="496" t="s">
        <v>62</v>
      </c>
      <c r="BR248" s="496" t="s">
        <v>741</v>
      </c>
      <c r="BS248" s="496" t="s">
        <v>741</v>
      </c>
      <c r="BT248" s="496" t="s">
        <v>741</v>
      </c>
      <c r="BU248" s="496" t="s">
        <v>741</v>
      </c>
      <c r="BV248" s="496" t="s">
        <v>741</v>
      </c>
      <c r="BW248" s="496" t="s">
        <v>47</v>
      </c>
      <c r="BX248" s="496" t="s">
        <v>1198</v>
      </c>
      <c r="BY248" s="496" t="s">
        <v>1198</v>
      </c>
      <c r="BZ248" s="1014"/>
      <c r="CA248" s="1013"/>
      <c r="CB248" s="979"/>
      <c r="CC248" s="978"/>
      <c r="CD248" s="644" t="s">
        <v>2237</v>
      </c>
      <c r="CE248" s="746">
        <v>8.3000000000000004E-2</v>
      </c>
      <c r="CF248" s="713" t="s">
        <v>2238</v>
      </c>
      <c r="CG248" s="763">
        <v>0.16600000000000001</v>
      </c>
      <c r="CH248" s="810" t="s">
        <v>2239</v>
      </c>
      <c r="CI248" s="746">
        <v>0.25</v>
      </c>
      <c r="CJ248" s="713" t="s">
        <v>2240</v>
      </c>
      <c r="CK248" s="764">
        <v>0.33329999999999999</v>
      </c>
      <c r="CL248" s="765" t="s">
        <v>2241</v>
      </c>
      <c r="CM248" s="764">
        <v>0.41660000000000003</v>
      </c>
      <c r="CN248" s="109" t="s">
        <v>2242</v>
      </c>
      <c r="CO248" s="746">
        <v>0.45</v>
      </c>
      <c r="CP248" s="765" t="s">
        <v>2243</v>
      </c>
      <c r="CQ248" s="746">
        <v>0.5</v>
      </c>
      <c r="CR248" s="813" t="s">
        <v>2244</v>
      </c>
      <c r="CS248" s="868">
        <v>0.625</v>
      </c>
      <c r="CT248" s="713" t="s">
        <v>2245</v>
      </c>
      <c r="CU248" s="746">
        <v>0.75</v>
      </c>
      <c r="CV248" s="713" t="s">
        <v>2246</v>
      </c>
      <c r="CW248" s="746">
        <v>0.85</v>
      </c>
      <c r="CX248" s="765" t="s">
        <v>2247</v>
      </c>
      <c r="CY248" s="746">
        <v>1</v>
      </c>
      <c r="CZ248" s="713" t="s">
        <v>2248</v>
      </c>
      <c r="DA248" s="734">
        <f>+CY248</f>
        <v>1</v>
      </c>
      <c r="DB248" s="713"/>
      <c r="DC248" s="734"/>
    </row>
    <row r="249" spans="1:107" ht="80.25" customHeight="1">
      <c r="A249" s="525" t="s">
        <v>2249</v>
      </c>
      <c r="B249" s="1043"/>
      <c r="C249" s="1043"/>
      <c r="D249" s="1043"/>
      <c r="E249" s="985"/>
      <c r="F249" s="959"/>
      <c r="G249" s="459"/>
      <c r="H249" s="410"/>
      <c r="I249" s="960"/>
      <c r="J249" s="960"/>
      <c r="K249" s="960" t="s">
        <v>1016</v>
      </c>
      <c r="L249" s="978"/>
      <c r="M249" s="956"/>
      <c r="N249" s="990" t="s">
        <v>926</v>
      </c>
      <c r="O249" s="955">
        <v>1</v>
      </c>
      <c r="P249" s="960" t="s">
        <v>2250</v>
      </c>
      <c r="Q249" s="34"/>
      <c r="R249" s="367" t="s">
        <v>2184</v>
      </c>
      <c r="S249" s="37" t="s">
        <v>2251</v>
      </c>
      <c r="T249" s="45">
        <v>0.3</v>
      </c>
      <c r="U249" s="37" t="s">
        <v>2252</v>
      </c>
      <c r="V249" s="484" t="s">
        <v>1183</v>
      </c>
      <c r="W249" s="484" t="s">
        <v>1183</v>
      </c>
      <c r="X249" s="484" t="s">
        <v>1183</v>
      </c>
      <c r="Y249" s="484" t="s">
        <v>1183</v>
      </c>
      <c r="Z249" s="484" t="s">
        <v>1183</v>
      </c>
      <c r="AA249" s="484" t="s">
        <v>1183</v>
      </c>
      <c r="AB249" s="484" t="s">
        <v>1183</v>
      </c>
      <c r="AC249" s="484" t="s">
        <v>1183</v>
      </c>
      <c r="AD249" s="484" t="s">
        <v>1183</v>
      </c>
      <c r="AE249" s="484" t="s">
        <v>1197</v>
      </c>
      <c r="AF249" s="484" t="s">
        <v>1197</v>
      </c>
      <c r="AG249" s="484" t="s">
        <v>1197</v>
      </c>
      <c r="AH249" s="484" t="s">
        <v>1183</v>
      </c>
      <c r="AI249" s="87" t="s">
        <v>741</v>
      </c>
      <c r="AJ249" s="87" t="s">
        <v>741</v>
      </c>
      <c r="AK249" s="87" t="s">
        <v>741</v>
      </c>
      <c r="AL249" s="496" t="s">
        <v>741</v>
      </c>
      <c r="AM249" s="496" t="s">
        <v>62</v>
      </c>
      <c r="AN249" s="87" t="s">
        <v>741</v>
      </c>
      <c r="AO249" s="87" t="s">
        <v>741</v>
      </c>
      <c r="AP249" s="87" t="s">
        <v>741</v>
      </c>
      <c r="AQ249" s="87" t="s">
        <v>741</v>
      </c>
      <c r="AR249" s="496" t="s">
        <v>47</v>
      </c>
      <c r="AS249" s="496" t="s">
        <v>1198</v>
      </c>
      <c r="AT249" s="496" t="s">
        <v>1198</v>
      </c>
      <c r="AU249" s="496" t="s">
        <v>1198</v>
      </c>
      <c r="AV249" s="409" t="s">
        <v>2253</v>
      </c>
      <c r="AW249" s="528" t="s">
        <v>318</v>
      </c>
      <c r="AX249" s="528">
        <v>1</v>
      </c>
      <c r="AY249" s="34" t="s">
        <v>1081</v>
      </c>
      <c r="AZ249" s="484" t="s">
        <v>1183</v>
      </c>
      <c r="BA249" s="484" t="s">
        <v>1183</v>
      </c>
      <c r="BB249" s="484" t="s">
        <v>1183</v>
      </c>
      <c r="BC249" s="484" t="s">
        <v>1183</v>
      </c>
      <c r="BD249" s="484" t="s">
        <v>1183</v>
      </c>
      <c r="BE249" s="484" t="s">
        <v>1183</v>
      </c>
      <c r="BF249" s="484" t="s">
        <v>1183</v>
      </c>
      <c r="BG249" s="484" t="s">
        <v>1183</v>
      </c>
      <c r="BH249" s="484" t="s">
        <v>1183</v>
      </c>
      <c r="BI249" s="484" t="s">
        <v>1183</v>
      </c>
      <c r="BJ249" s="484" t="s">
        <v>1183</v>
      </c>
      <c r="BK249" s="484" t="s">
        <v>1197</v>
      </c>
      <c r="BL249" s="484" t="s">
        <v>1183</v>
      </c>
      <c r="BM249" s="297" t="s">
        <v>741</v>
      </c>
      <c r="BN249" s="496" t="s">
        <v>741</v>
      </c>
      <c r="BO249" s="496" t="s">
        <v>741</v>
      </c>
      <c r="BP249" s="496" t="s">
        <v>741</v>
      </c>
      <c r="BQ249" s="496" t="s">
        <v>62</v>
      </c>
      <c r="BR249" s="496" t="s">
        <v>741</v>
      </c>
      <c r="BS249" s="496" t="s">
        <v>741</v>
      </c>
      <c r="BT249" s="496" t="s">
        <v>741</v>
      </c>
      <c r="BU249" s="496" t="s">
        <v>741</v>
      </c>
      <c r="BV249" s="496" t="s">
        <v>1198</v>
      </c>
      <c r="BW249" s="496" t="s">
        <v>1198</v>
      </c>
      <c r="BX249" s="496" t="s">
        <v>1198</v>
      </c>
      <c r="BY249" s="496" t="s">
        <v>1198</v>
      </c>
      <c r="BZ249" s="1014"/>
      <c r="CA249" s="530">
        <v>8000000</v>
      </c>
      <c r="CB249" s="979"/>
      <c r="CC249" s="978"/>
      <c r="CD249" s="733" t="s">
        <v>2254</v>
      </c>
      <c r="CE249" s="746">
        <v>0</v>
      </c>
      <c r="CF249" s="713" t="s">
        <v>2254</v>
      </c>
      <c r="CG249" s="765">
        <v>0</v>
      </c>
      <c r="CH249" s="713" t="s">
        <v>2254</v>
      </c>
      <c r="CI249" s="765">
        <v>0</v>
      </c>
      <c r="CJ249" s="713" t="s">
        <v>2255</v>
      </c>
      <c r="CK249" s="766">
        <v>0</v>
      </c>
      <c r="CL249" s="765" t="s">
        <v>2256</v>
      </c>
      <c r="CM249" s="766">
        <v>0.25</v>
      </c>
      <c r="CN249" s="713" t="s">
        <v>2257</v>
      </c>
      <c r="CO249" s="746">
        <v>0.3</v>
      </c>
      <c r="CP249" s="765" t="s">
        <v>2258</v>
      </c>
      <c r="CQ249" s="746">
        <v>0.35</v>
      </c>
      <c r="CR249" s="765" t="s">
        <v>2259</v>
      </c>
      <c r="CS249" s="746">
        <v>0.5</v>
      </c>
      <c r="CT249" s="823" t="s">
        <v>2260</v>
      </c>
      <c r="CU249" s="824">
        <v>0.95</v>
      </c>
      <c r="CV249" s="713" t="s">
        <v>2261</v>
      </c>
      <c r="CW249" s="746">
        <v>1</v>
      </c>
      <c r="CX249" s="769" t="s">
        <v>1664</v>
      </c>
      <c r="CY249" s="770">
        <v>1</v>
      </c>
      <c r="CZ249" s="767" t="s">
        <v>1664</v>
      </c>
      <c r="DA249" s="770">
        <v>1</v>
      </c>
      <c r="DB249" s="713"/>
      <c r="DC249" s="746"/>
    </row>
    <row r="250" spans="1:107" ht="71.25" customHeight="1">
      <c r="A250" s="525" t="s">
        <v>2262</v>
      </c>
      <c r="B250" s="1043"/>
      <c r="C250" s="1043"/>
      <c r="D250" s="1043"/>
      <c r="E250" s="985"/>
      <c r="F250" s="959"/>
      <c r="G250" s="1046" t="s">
        <v>954</v>
      </c>
      <c r="H250" s="959" t="s">
        <v>958</v>
      </c>
      <c r="I250" s="34" t="s">
        <v>980</v>
      </c>
      <c r="J250" s="34" t="s">
        <v>996</v>
      </c>
      <c r="K250" s="960"/>
      <c r="L250" s="978"/>
      <c r="M250" s="956"/>
      <c r="N250" s="990"/>
      <c r="O250" s="955"/>
      <c r="P250" s="960"/>
      <c r="Q250" s="34"/>
      <c r="R250" s="367" t="s">
        <v>2184</v>
      </c>
      <c r="S250" s="37" t="s">
        <v>2263</v>
      </c>
      <c r="T250" s="45">
        <v>0.7</v>
      </c>
      <c r="U250" s="37" t="s">
        <v>1076</v>
      </c>
      <c r="V250" s="484" t="s">
        <v>1183</v>
      </c>
      <c r="W250" s="484" t="s">
        <v>1183</v>
      </c>
      <c r="X250" s="484" t="s">
        <v>1183</v>
      </c>
      <c r="Y250" s="484" t="s">
        <v>1183</v>
      </c>
      <c r="Z250" s="484" t="s">
        <v>1183</v>
      </c>
      <c r="AA250" s="484" t="s">
        <v>1183</v>
      </c>
      <c r="AB250" s="484" t="s">
        <v>1197</v>
      </c>
      <c r="AC250" s="484" t="s">
        <v>1183</v>
      </c>
      <c r="AD250" s="484" t="s">
        <v>1183</v>
      </c>
      <c r="AE250" s="484" t="s">
        <v>1183</v>
      </c>
      <c r="AF250" s="484" t="s">
        <v>1183</v>
      </c>
      <c r="AG250" s="484" t="s">
        <v>1183</v>
      </c>
      <c r="AH250" s="484" t="s">
        <v>1183</v>
      </c>
      <c r="AI250" s="87" t="s">
        <v>741</v>
      </c>
      <c r="AJ250" s="87" t="s">
        <v>741</v>
      </c>
      <c r="AK250" s="87" t="s">
        <v>741</v>
      </c>
      <c r="AL250" s="496" t="s">
        <v>741</v>
      </c>
      <c r="AM250" s="496" t="s">
        <v>62</v>
      </c>
      <c r="AN250" s="87" t="s">
        <v>741</v>
      </c>
      <c r="AO250" s="87" t="s">
        <v>47</v>
      </c>
      <c r="AP250" s="87" t="s">
        <v>1198</v>
      </c>
      <c r="AQ250" s="87" t="s">
        <v>1198</v>
      </c>
      <c r="AR250" s="496" t="s">
        <v>1198</v>
      </c>
      <c r="AS250" s="496" t="s">
        <v>1198</v>
      </c>
      <c r="AT250" s="496" t="s">
        <v>1198</v>
      </c>
      <c r="AU250" s="496" t="s">
        <v>1198</v>
      </c>
      <c r="AV250" s="409" t="s">
        <v>2263</v>
      </c>
      <c r="AW250" s="528" t="s">
        <v>318</v>
      </c>
      <c r="AX250" s="409">
        <v>1</v>
      </c>
      <c r="AY250" s="285" t="s">
        <v>1076</v>
      </c>
      <c r="AZ250" s="484" t="s">
        <v>1183</v>
      </c>
      <c r="BA250" s="484" t="s">
        <v>1183</v>
      </c>
      <c r="BB250" s="484" t="s">
        <v>1183</v>
      </c>
      <c r="BC250" s="484" t="s">
        <v>1183</v>
      </c>
      <c r="BD250" s="484" t="s">
        <v>1183</v>
      </c>
      <c r="BE250" s="484" t="s">
        <v>1183</v>
      </c>
      <c r="BF250" s="484" t="s">
        <v>1197</v>
      </c>
      <c r="BG250" s="484" t="s">
        <v>1183</v>
      </c>
      <c r="BH250" s="484" t="s">
        <v>1183</v>
      </c>
      <c r="BI250" s="484" t="s">
        <v>1183</v>
      </c>
      <c r="BJ250" s="484" t="s">
        <v>1183</v>
      </c>
      <c r="BK250" s="484" t="s">
        <v>1183</v>
      </c>
      <c r="BL250" s="484" t="s">
        <v>1183</v>
      </c>
      <c r="BM250" s="297" t="s">
        <v>741</v>
      </c>
      <c r="BN250" s="496" t="s">
        <v>741</v>
      </c>
      <c r="BO250" s="496" t="s">
        <v>741</v>
      </c>
      <c r="BP250" s="496" t="s">
        <v>741</v>
      </c>
      <c r="BQ250" s="496" t="s">
        <v>62</v>
      </c>
      <c r="BR250" s="496" t="s">
        <v>741</v>
      </c>
      <c r="BS250" s="496" t="s">
        <v>47</v>
      </c>
      <c r="BT250" s="496" t="s">
        <v>1198</v>
      </c>
      <c r="BU250" s="496" t="s">
        <v>1198</v>
      </c>
      <c r="BV250" s="496" t="s">
        <v>1198</v>
      </c>
      <c r="BW250" s="496" t="s">
        <v>1198</v>
      </c>
      <c r="BX250" s="496" t="s">
        <v>1198</v>
      </c>
      <c r="BY250" s="496" t="s">
        <v>1198</v>
      </c>
      <c r="BZ250" s="1014"/>
      <c r="CA250" s="531">
        <v>6000000</v>
      </c>
      <c r="CB250" s="979"/>
      <c r="CC250" s="978"/>
      <c r="CD250" s="733" t="s">
        <v>2254</v>
      </c>
      <c r="CE250" s="746">
        <v>0</v>
      </c>
      <c r="CF250" s="713" t="s">
        <v>2254</v>
      </c>
      <c r="CG250" s="765">
        <v>0</v>
      </c>
      <c r="CH250" s="713" t="s">
        <v>2254</v>
      </c>
      <c r="CI250" s="765">
        <v>0</v>
      </c>
      <c r="CJ250" s="595" t="s">
        <v>2264</v>
      </c>
      <c r="CK250" s="766">
        <v>0</v>
      </c>
      <c r="CL250" s="765" t="s">
        <v>2265</v>
      </c>
      <c r="CM250" s="766">
        <v>0.25</v>
      </c>
      <c r="CN250" s="713" t="s">
        <v>2266</v>
      </c>
      <c r="CO250" s="746">
        <v>0.3</v>
      </c>
      <c r="CP250" s="765" t="s">
        <v>2267</v>
      </c>
      <c r="CQ250" s="746">
        <v>1</v>
      </c>
      <c r="CR250" s="765" t="s">
        <v>56</v>
      </c>
      <c r="CS250" s="746">
        <v>1</v>
      </c>
      <c r="CT250" s="823" t="s">
        <v>56</v>
      </c>
      <c r="CU250" s="824">
        <v>1</v>
      </c>
      <c r="CV250" s="713" t="s">
        <v>56</v>
      </c>
      <c r="CW250" s="746">
        <v>1</v>
      </c>
      <c r="CX250" s="769" t="s">
        <v>1664</v>
      </c>
      <c r="CY250" s="770">
        <v>1</v>
      </c>
      <c r="CZ250" s="767" t="s">
        <v>1664</v>
      </c>
      <c r="DA250" s="770">
        <v>1</v>
      </c>
      <c r="DB250" s="713"/>
      <c r="DC250" s="746"/>
    </row>
    <row r="251" spans="1:107" ht="76.5" customHeight="1">
      <c r="A251" s="525" t="s">
        <v>2268</v>
      </c>
      <c r="B251" s="1043"/>
      <c r="C251" s="1043"/>
      <c r="D251" s="1043"/>
      <c r="E251" s="985"/>
      <c r="F251" s="959"/>
      <c r="G251" s="1046"/>
      <c r="H251" s="959"/>
      <c r="I251" s="960" t="s">
        <v>980</v>
      </c>
      <c r="J251" s="960" t="s">
        <v>996</v>
      </c>
      <c r="K251" s="960" t="s">
        <v>1016</v>
      </c>
      <c r="L251" s="978"/>
      <c r="M251" s="956"/>
      <c r="N251" s="990" t="s">
        <v>926</v>
      </c>
      <c r="O251" s="955">
        <v>1</v>
      </c>
      <c r="P251" s="972" t="s">
        <v>2269</v>
      </c>
      <c r="Q251" s="410"/>
      <c r="R251" s="367" t="s">
        <v>2184</v>
      </c>
      <c r="S251" s="37" t="s">
        <v>2270</v>
      </c>
      <c r="T251" s="45">
        <v>0.5</v>
      </c>
      <c r="U251" s="37" t="s">
        <v>2271</v>
      </c>
      <c r="V251" s="484" t="s">
        <v>1183</v>
      </c>
      <c r="W251" s="484" t="s">
        <v>1183</v>
      </c>
      <c r="X251" s="484" t="s">
        <v>1183</v>
      </c>
      <c r="Y251" s="484" t="s">
        <v>1183</v>
      </c>
      <c r="Z251" s="484" t="s">
        <v>1197</v>
      </c>
      <c r="AA251" s="484" t="s">
        <v>1197</v>
      </c>
      <c r="AB251" s="484" t="s">
        <v>1197</v>
      </c>
      <c r="AC251" s="484" t="s">
        <v>1183</v>
      </c>
      <c r="AD251" s="484" t="s">
        <v>1183</v>
      </c>
      <c r="AE251" s="484" t="s">
        <v>1183</v>
      </c>
      <c r="AF251" s="484" t="s">
        <v>1183</v>
      </c>
      <c r="AG251" s="484" t="s">
        <v>1183</v>
      </c>
      <c r="AH251" s="484" t="s">
        <v>1183</v>
      </c>
      <c r="AI251" s="87" t="s">
        <v>741</v>
      </c>
      <c r="AJ251" s="87" t="s">
        <v>741</v>
      </c>
      <c r="AK251" s="87" t="s">
        <v>741</v>
      </c>
      <c r="AL251" s="496" t="s">
        <v>741</v>
      </c>
      <c r="AM251" s="496" t="s">
        <v>47</v>
      </c>
      <c r="AN251" s="87" t="s">
        <v>47</v>
      </c>
      <c r="AO251" s="87" t="s">
        <v>47</v>
      </c>
      <c r="AP251" s="87" t="s">
        <v>1198</v>
      </c>
      <c r="AQ251" s="87" t="s">
        <v>1198</v>
      </c>
      <c r="AR251" s="496" t="s">
        <v>1198</v>
      </c>
      <c r="AS251" s="496" t="s">
        <v>1198</v>
      </c>
      <c r="AT251" s="496" t="s">
        <v>1198</v>
      </c>
      <c r="AU251" s="496" t="s">
        <v>1198</v>
      </c>
      <c r="AV251" s="409" t="s">
        <v>2272</v>
      </c>
      <c r="AW251" s="528" t="s">
        <v>318</v>
      </c>
      <c r="AX251" s="409">
        <v>1</v>
      </c>
      <c r="AY251" s="285" t="s">
        <v>1076</v>
      </c>
      <c r="AZ251" s="484" t="s">
        <v>1183</v>
      </c>
      <c r="BA251" s="484" t="s">
        <v>1183</v>
      </c>
      <c r="BB251" s="484" t="s">
        <v>1183</v>
      </c>
      <c r="BC251" s="484" t="s">
        <v>1183</v>
      </c>
      <c r="BD251" s="484" t="s">
        <v>1183</v>
      </c>
      <c r="BE251" s="484" t="s">
        <v>1183</v>
      </c>
      <c r="BF251" s="484" t="s">
        <v>1197</v>
      </c>
      <c r="BG251" s="484" t="s">
        <v>1183</v>
      </c>
      <c r="BH251" s="484" t="s">
        <v>1183</v>
      </c>
      <c r="BI251" s="484" t="s">
        <v>1183</v>
      </c>
      <c r="BJ251" s="484" t="s">
        <v>1183</v>
      </c>
      <c r="BK251" s="484" t="s">
        <v>1183</v>
      </c>
      <c r="BL251" s="484" t="s">
        <v>1183</v>
      </c>
      <c r="BM251" s="297" t="s">
        <v>741</v>
      </c>
      <c r="BN251" s="496" t="s">
        <v>741</v>
      </c>
      <c r="BO251" s="496" t="s">
        <v>741</v>
      </c>
      <c r="BP251" s="496" t="s">
        <v>741</v>
      </c>
      <c r="BQ251" s="496" t="s">
        <v>62</v>
      </c>
      <c r="BR251" s="496" t="s">
        <v>741</v>
      </c>
      <c r="BS251" s="496" t="s">
        <v>1198</v>
      </c>
      <c r="BT251" s="496" t="s">
        <v>1198</v>
      </c>
      <c r="BU251" s="496" t="s">
        <v>1198</v>
      </c>
      <c r="BV251" s="496" t="s">
        <v>1198</v>
      </c>
      <c r="BW251" s="496" t="s">
        <v>1198</v>
      </c>
      <c r="BX251" s="496" t="s">
        <v>1198</v>
      </c>
      <c r="BY251" s="496" t="s">
        <v>1198</v>
      </c>
      <c r="BZ251" s="1014"/>
      <c r="CA251" s="1011">
        <v>72000000</v>
      </c>
      <c r="CB251" s="979"/>
      <c r="CC251" s="978"/>
      <c r="CD251" s="733" t="s">
        <v>2254</v>
      </c>
      <c r="CE251" s="746">
        <v>0</v>
      </c>
      <c r="CF251" s="713" t="s">
        <v>2254</v>
      </c>
      <c r="CG251" s="765">
        <v>0</v>
      </c>
      <c r="CH251" s="713" t="s">
        <v>2254</v>
      </c>
      <c r="CI251" s="765">
        <v>0</v>
      </c>
      <c r="CJ251" s="595" t="s">
        <v>2264</v>
      </c>
      <c r="CK251" s="766">
        <v>0</v>
      </c>
      <c r="CL251" s="765" t="s">
        <v>2273</v>
      </c>
      <c r="CM251" s="766">
        <v>0.5</v>
      </c>
      <c r="CN251" s="713" t="s">
        <v>2274</v>
      </c>
      <c r="CO251" s="746">
        <v>0.6</v>
      </c>
      <c r="CP251" s="765" t="s">
        <v>2275</v>
      </c>
      <c r="CQ251" s="746">
        <v>1</v>
      </c>
      <c r="CR251" s="765" t="s">
        <v>56</v>
      </c>
      <c r="CS251" s="746">
        <v>1</v>
      </c>
      <c r="CT251" s="823" t="s">
        <v>56</v>
      </c>
      <c r="CU251" s="824">
        <v>1</v>
      </c>
      <c r="CV251" s="713" t="s">
        <v>56</v>
      </c>
      <c r="CW251" s="746">
        <v>1</v>
      </c>
      <c r="CX251" s="769" t="s">
        <v>1664</v>
      </c>
      <c r="CY251" s="770">
        <v>1</v>
      </c>
      <c r="CZ251" s="767" t="s">
        <v>1664</v>
      </c>
      <c r="DA251" s="770">
        <v>1</v>
      </c>
      <c r="DB251" s="713"/>
      <c r="DC251" s="746"/>
    </row>
    <row r="252" spans="1:107" ht="73.5" customHeight="1">
      <c r="A252" s="525" t="s">
        <v>2276</v>
      </c>
      <c r="B252" s="1043"/>
      <c r="C252" s="1043"/>
      <c r="D252" s="1043"/>
      <c r="E252" s="985"/>
      <c r="F252" s="959"/>
      <c r="G252" s="1046"/>
      <c r="H252" s="959"/>
      <c r="I252" s="960"/>
      <c r="J252" s="960"/>
      <c r="K252" s="960"/>
      <c r="L252" s="978"/>
      <c r="M252" s="956"/>
      <c r="N252" s="990"/>
      <c r="O252" s="990"/>
      <c r="P252" s="973"/>
      <c r="Q252" s="410"/>
      <c r="R252" s="367" t="s">
        <v>2184</v>
      </c>
      <c r="S252" s="37" t="s">
        <v>2277</v>
      </c>
      <c r="T252" s="45">
        <v>0.5</v>
      </c>
      <c r="U252" s="37" t="s">
        <v>2278</v>
      </c>
      <c r="V252" s="484" t="s">
        <v>1183</v>
      </c>
      <c r="W252" s="484" t="s">
        <v>1183</v>
      </c>
      <c r="X252" s="484" t="s">
        <v>1183</v>
      </c>
      <c r="Y252" s="484" t="s">
        <v>1183</v>
      </c>
      <c r="Z252" s="484" t="s">
        <v>1183</v>
      </c>
      <c r="AA252" s="484" t="s">
        <v>1183</v>
      </c>
      <c r="AB252" s="484" t="s">
        <v>1197</v>
      </c>
      <c r="AC252" s="484" t="s">
        <v>1183</v>
      </c>
      <c r="AD252" s="484" t="s">
        <v>1183</v>
      </c>
      <c r="AE252" s="484" t="s">
        <v>1183</v>
      </c>
      <c r="AF252" s="484" t="s">
        <v>1183</v>
      </c>
      <c r="AG252" s="484" t="s">
        <v>1197</v>
      </c>
      <c r="AH252" s="484" t="s">
        <v>1183</v>
      </c>
      <c r="AI252" s="87" t="s">
        <v>741</v>
      </c>
      <c r="AJ252" s="87" t="s">
        <v>741</v>
      </c>
      <c r="AK252" s="87" t="s">
        <v>741</v>
      </c>
      <c r="AL252" s="496" t="s">
        <v>741</v>
      </c>
      <c r="AM252" s="496" t="s">
        <v>741</v>
      </c>
      <c r="AN252" s="87" t="s">
        <v>741</v>
      </c>
      <c r="AO252" s="87" t="s">
        <v>47</v>
      </c>
      <c r="AP252" s="87" t="s">
        <v>62</v>
      </c>
      <c r="AQ252" s="87" t="s">
        <v>62</v>
      </c>
      <c r="AR252" s="496" t="s">
        <v>62</v>
      </c>
      <c r="AS252" s="496" t="s">
        <v>741</v>
      </c>
      <c r="AT252" s="496" t="s">
        <v>47</v>
      </c>
      <c r="AU252" s="496" t="s">
        <v>1198</v>
      </c>
      <c r="AV252" s="409" t="s">
        <v>2279</v>
      </c>
      <c r="AW252" s="528" t="s">
        <v>318</v>
      </c>
      <c r="AX252" s="409">
        <v>1</v>
      </c>
      <c r="AY252" s="34" t="s">
        <v>1081</v>
      </c>
      <c r="AZ252" s="484" t="s">
        <v>1183</v>
      </c>
      <c r="BA252" s="484" t="s">
        <v>1183</v>
      </c>
      <c r="BB252" s="484" t="s">
        <v>1183</v>
      </c>
      <c r="BC252" s="484" t="s">
        <v>1183</v>
      </c>
      <c r="BD252" s="484" t="s">
        <v>1183</v>
      </c>
      <c r="BE252" s="484" t="s">
        <v>1183</v>
      </c>
      <c r="BF252" s="484" t="s">
        <v>1183</v>
      </c>
      <c r="BG252" s="484" t="s">
        <v>1183</v>
      </c>
      <c r="BH252" s="484" t="s">
        <v>1183</v>
      </c>
      <c r="BI252" s="484" t="s">
        <v>1183</v>
      </c>
      <c r="BJ252" s="484" t="s">
        <v>1183</v>
      </c>
      <c r="BK252" s="484" t="s">
        <v>1197</v>
      </c>
      <c r="BL252" s="484" t="s">
        <v>1183</v>
      </c>
      <c r="BM252" s="297" t="s">
        <v>741</v>
      </c>
      <c r="BN252" s="496" t="s">
        <v>741</v>
      </c>
      <c r="BO252" s="496" t="s">
        <v>741</v>
      </c>
      <c r="BP252" s="496" t="s">
        <v>741</v>
      </c>
      <c r="BQ252" s="496" t="s">
        <v>741</v>
      </c>
      <c r="BR252" s="496" t="s">
        <v>741</v>
      </c>
      <c r="BS252" s="496" t="s">
        <v>741</v>
      </c>
      <c r="BT252" s="496" t="s">
        <v>741</v>
      </c>
      <c r="BU252" s="496" t="s">
        <v>741</v>
      </c>
      <c r="BV252" s="496" t="s">
        <v>741</v>
      </c>
      <c r="BW252" s="496" t="s">
        <v>741</v>
      </c>
      <c r="BX252" s="496" t="s">
        <v>47</v>
      </c>
      <c r="BY252" s="496" t="s">
        <v>1198</v>
      </c>
      <c r="BZ252" s="1014"/>
      <c r="CA252" s="1011"/>
      <c r="CB252" s="979"/>
      <c r="CC252" s="978"/>
      <c r="CD252" s="733" t="s">
        <v>2254</v>
      </c>
      <c r="CE252" s="746">
        <v>0</v>
      </c>
      <c r="CF252" s="713" t="s">
        <v>2254</v>
      </c>
      <c r="CG252" s="765">
        <v>0</v>
      </c>
      <c r="CH252" s="713" t="s">
        <v>2254</v>
      </c>
      <c r="CI252" s="765">
        <v>0</v>
      </c>
      <c r="CJ252" s="595" t="s">
        <v>2264</v>
      </c>
      <c r="CK252" s="766">
        <v>0</v>
      </c>
      <c r="CL252" s="672" t="s">
        <v>2264</v>
      </c>
      <c r="CM252" s="766">
        <v>0</v>
      </c>
      <c r="CN252" s="672" t="s">
        <v>2264</v>
      </c>
      <c r="CO252" s="770">
        <v>0</v>
      </c>
      <c r="CP252" s="580" t="s">
        <v>2280</v>
      </c>
      <c r="CQ252" s="746">
        <v>0.3</v>
      </c>
      <c r="CR252" s="580" t="s">
        <v>2280</v>
      </c>
      <c r="CS252" s="391">
        <v>0.35</v>
      </c>
      <c r="CT252" s="823" t="s">
        <v>2280</v>
      </c>
      <c r="CU252" s="824">
        <v>0.35</v>
      </c>
      <c r="CV252" s="713" t="s">
        <v>2281</v>
      </c>
      <c r="CW252" s="746">
        <v>0.4</v>
      </c>
      <c r="CX252" s="769" t="s">
        <v>2282</v>
      </c>
      <c r="CY252" s="770">
        <v>1</v>
      </c>
      <c r="CZ252" s="767" t="s">
        <v>2621</v>
      </c>
      <c r="DA252" s="794">
        <v>1</v>
      </c>
      <c r="DB252" s="713"/>
      <c r="DC252" s="851"/>
    </row>
    <row r="253" spans="1:107" ht="104.25" customHeight="1">
      <c r="A253" s="525" t="s">
        <v>2283</v>
      </c>
      <c r="B253" s="1043"/>
      <c r="C253" s="1043"/>
      <c r="D253" s="1043"/>
      <c r="E253" s="985"/>
      <c r="F253" s="959"/>
      <c r="G253" s="1046"/>
      <c r="H253" s="959"/>
      <c r="I253" s="34"/>
      <c r="J253" s="34"/>
      <c r="K253" s="34" t="s">
        <v>2284</v>
      </c>
      <c r="L253" s="978"/>
      <c r="M253" s="956"/>
      <c r="N253" s="124" t="s">
        <v>926</v>
      </c>
      <c r="O253" s="411">
        <v>1</v>
      </c>
      <c r="P253" s="34" t="s">
        <v>2284</v>
      </c>
      <c r="Q253" s="34"/>
      <c r="R253" s="526" t="s">
        <v>2184</v>
      </c>
      <c r="S253" s="37" t="s">
        <v>2285</v>
      </c>
      <c r="T253" s="45">
        <v>1</v>
      </c>
      <c r="U253" s="37" t="s">
        <v>2017</v>
      </c>
      <c r="V253" s="484" t="s">
        <v>1183</v>
      </c>
      <c r="W253" s="484" t="s">
        <v>1183</v>
      </c>
      <c r="X253" s="484" t="s">
        <v>1183</v>
      </c>
      <c r="Y253" s="484" t="s">
        <v>1183</v>
      </c>
      <c r="Z253" s="484" t="s">
        <v>1183</v>
      </c>
      <c r="AA253" s="484" t="s">
        <v>1183</v>
      </c>
      <c r="AB253" s="484" t="s">
        <v>1197</v>
      </c>
      <c r="AC253" s="484" t="s">
        <v>1183</v>
      </c>
      <c r="AD253" s="484" t="s">
        <v>1183</v>
      </c>
      <c r="AE253" s="484" t="s">
        <v>1183</v>
      </c>
      <c r="AF253" s="484" t="s">
        <v>1183</v>
      </c>
      <c r="AG253" s="484" t="s">
        <v>1183</v>
      </c>
      <c r="AH253" s="484" t="s">
        <v>1197</v>
      </c>
      <c r="AI253" s="87" t="s">
        <v>62</v>
      </c>
      <c r="AJ253" s="87" t="s">
        <v>741</v>
      </c>
      <c r="AK253" s="87" t="s">
        <v>62</v>
      </c>
      <c r="AL253" s="496" t="s">
        <v>62</v>
      </c>
      <c r="AM253" s="496" t="s">
        <v>62</v>
      </c>
      <c r="AN253" s="87" t="s">
        <v>741</v>
      </c>
      <c r="AO253" s="87" t="s">
        <v>47</v>
      </c>
      <c r="AP253" s="87" t="s">
        <v>741</v>
      </c>
      <c r="AQ253" s="87" t="s">
        <v>741</v>
      </c>
      <c r="AR253" s="496" t="s">
        <v>741</v>
      </c>
      <c r="AS253" s="496" t="s">
        <v>741</v>
      </c>
      <c r="AT253" s="496" t="s">
        <v>47</v>
      </c>
      <c r="AU253" s="496" t="s">
        <v>741</v>
      </c>
      <c r="AV253" s="409" t="s">
        <v>2286</v>
      </c>
      <c r="AW253" s="528" t="s">
        <v>318</v>
      </c>
      <c r="AX253" s="409">
        <v>2</v>
      </c>
      <c r="AY253" s="34" t="s">
        <v>2287</v>
      </c>
      <c r="AZ253" s="484" t="s">
        <v>1183</v>
      </c>
      <c r="BA253" s="484" t="s">
        <v>1183</v>
      </c>
      <c r="BB253" s="484" t="s">
        <v>1183</v>
      </c>
      <c r="BC253" s="484" t="s">
        <v>1183</v>
      </c>
      <c r="BD253" s="484" t="s">
        <v>1183</v>
      </c>
      <c r="BE253" s="484" t="s">
        <v>1183</v>
      </c>
      <c r="BF253" s="484" t="s">
        <v>1197</v>
      </c>
      <c r="BG253" s="484" t="s">
        <v>1183</v>
      </c>
      <c r="BH253" s="484" t="s">
        <v>1183</v>
      </c>
      <c r="BI253" s="484" t="s">
        <v>1183</v>
      </c>
      <c r="BJ253" s="484" t="s">
        <v>1183</v>
      </c>
      <c r="BK253" s="484" t="s">
        <v>1183</v>
      </c>
      <c r="BL253" s="484" t="s">
        <v>1197</v>
      </c>
      <c r="BM253" s="297" t="s">
        <v>741</v>
      </c>
      <c r="BN253" s="496" t="s">
        <v>741</v>
      </c>
      <c r="BO253" s="496" t="s">
        <v>62</v>
      </c>
      <c r="BP253" s="496" t="s">
        <v>62</v>
      </c>
      <c r="BQ253" s="496" t="s">
        <v>62</v>
      </c>
      <c r="BR253" s="496" t="s">
        <v>741</v>
      </c>
      <c r="BS253" s="496" t="s">
        <v>47</v>
      </c>
      <c r="BT253" s="496" t="s">
        <v>741</v>
      </c>
      <c r="BU253" s="496" t="s">
        <v>741</v>
      </c>
      <c r="BV253" s="496" t="s">
        <v>741</v>
      </c>
      <c r="BW253" s="496" t="s">
        <v>741</v>
      </c>
      <c r="BX253" s="496" t="s">
        <v>47</v>
      </c>
      <c r="BY253" s="496" t="s">
        <v>741</v>
      </c>
      <c r="BZ253" s="1014"/>
      <c r="CA253" s="532"/>
      <c r="CB253" s="979"/>
      <c r="CC253" s="978"/>
      <c r="CD253" s="733" t="s">
        <v>2288</v>
      </c>
      <c r="CE253" s="746">
        <v>0.05</v>
      </c>
      <c r="CF253" s="713" t="s">
        <v>2289</v>
      </c>
      <c r="CG253" s="746">
        <v>0.05</v>
      </c>
      <c r="CH253" s="713" t="s">
        <v>2289</v>
      </c>
      <c r="CI253" s="746">
        <v>7.0000000000000007E-2</v>
      </c>
      <c r="CJ253" s="713" t="s">
        <v>2290</v>
      </c>
      <c r="CK253" s="766">
        <v>0.09</v>
      </c>
      <c r="CL253" s="765" t="s">
        <v>2291</v>
      </c>
      <c r="CM253" s="766">
        <v>0.3</v>
      </c>
      <c r="CN253" s="814" t="s">
        <v>2292</v>
      </c>
      <c r="CO253" s="770">
        <v>0.4</v>
      </c>
      <c r="CP253" s="765" t="s">
        <v>2293</v>
      </c>
      <c r="CQ253" s="746">
        <v>0.5</v>
      </c>
      <c r="CR253" s="713" t="s">
        <v>2294</v>
      </c>
      <c r="CS253" s="746">
        <v>0.53</v>
      </c>
      <c r="CT253" s="823" t="s">
        <v>2294</v>
      </c>
      <c r="CU253" s="824">
        <v>0.62</v>
      </c>
      <c r="CV253" s="713" t="s">
        <v>2294</v>
      </c>
      <c r="CW253" s="746">
        <v>0.77</v>
      </c>
      <c r="CX253" s="769" t="s">
        <v>2294</v>
      </c>
      <c r="CY253" s="770">
        <v>0.83</v>
      </c>
      <c r="CZ253" s="767" t="s">
        <v>2294</v>
      </c>
      <c r="DA253" s="794">
        <v>1</v>
      </c>
      <c r="DB253" s="713"/>
      <c r="DC253" s="734"/>
    </row>
    <row r="254" spans="1:107" ht="156.75" customHeight="1">
      <c r="A254" s="525" t="s">
        <v>2295</v>
      </c>
      <c r="B254" s="1043"/>
      <c r="C254" s="1043"/>
      <c r="D254" s="1043"/>
      <c r="E254" s="985"/>
      <c r="F254" s="959"/>
      <c r="G254" s="1046"/>
      <c r="H254" s="959"/>
      <c r="I254" s="960" t="s">
        <v>981</v>
      </c>
      <c r="J254" s="960"/>
      <c r="K254" s="960" t="s">
        <v>1017</v>
      </c>
      <c r="L254" s="978"/>
      <c r="M254" s="956"/>
      <c r="N254" s="956" t="s">
        <v>913</v>
      </c>
      <c r="O254" s="955">
        <v>1</v>
      </c>
      <c r="P254" s="960" t="s">
        <v>2296</v>
      </c>
      <c r="Q254" s="410"/>
      <c r="R254" s="526" t="s">
        <v>2184</v>
      </c>
      <c r="S254" s="557" t="s">
        <v>2297</v>
      </c>
      <c r="T254" s="633">
        <v>0.1</v>
      </c>
      <c r="U254" s="45" t="s">
        <v>2154</v>
      </c>
      <c r="V254" s="534" t="s">
        <v>1183</v>
      </c>
      <c r="W254" s="534" t="s">
        <v>1183</v>
      </c>
      <c r="X254" s="534" t="s">
        <v>1183</v>
      </c>
      <c r="Y254" s="534" t="s">
        <v>1183</v>
      </c>
      <c r="Z254" s="534" t="s">
        <v>1183</v>
      </c>
      <c r="AA254" s="534" t="s">
        <v>1197</v>
      </c>
      <c r="AB254" s="534" t="s">
        <v>1183</v>
      </c>
      <c r="AC254" s="534" t="s">
        <v>1183</v>
      </c>
      <c r="AD254" s="534" t="s">
        <v>1183</v>
      </c>
      <c r="AE254" s="534" t="s">
        <v>1183</v>
      </c>
      <c r="AF254" s="534" t="s">
        <v>1183</v>
      </c>
      <c r="AG254" s="534" t="s">
        <v>1197</v>
      </c>
      <c r="AH254" s="484" t="s">
        <v>1183</v>
      </c>
      <c r="AI254" s="81" t="s">
        <v>62</v>
      </c>
      <c r="AJ254" s="81" t="s">
        <v>741</v>
      </c>
      <c r="AK254" s="81" t="s">
        <v>62</v>
      </c>
      <c r="AL254" s="286" t="s">
        <v>741</v>
      </c>
      <c r="AM254" s="286" t="s">
        <v>62</v>
      </c>
      <c r="AN254" s="81" t="s">
        <v>47</v>
      </c>
      <c r="AO254" s="81" t="s">
        <v>741</v>
      </c>
      <c r="AP254" s="81" t="s">
        <v>741</v>
      </c>
      <c r="AQ254" s="81" t="s">
        <v>47</v>
      </c>
      <c r="AR254" s="286" t="s">
        <v>1198</v>
      </c>
      <c r="AS254" s="286" t="s">
        <v>1198</v>
      </c>
      <c r="AT254" s="286" t="s">
        <v>1198</v>
      </c>
      <c r="AU254" s="286" t="s">
        <v>1198</v>
      </c>
      <c r="AV254" s="495" t="s">
        <v>2298</v>
      </c>
      <c r="AW254" s="495" t="s">
        <v>2299</v>
      </c>
      <c r="AX254" s="495">
        <v>2</v>
      </c>
      <c r="AY254" s="606" t="s">
        <v>2300</v>
      </c>
      <c r="AZ254" s="484" t="s">
        <v>1183</v>
      </c>
      <c r="BA254" s="484" t="s">
        <v>1183</v>
      </c>
      <c r="BB254" s="484" t="s">
        <v>1183</v>
      </c>
      <c r="BC254" s="484" t="s">
        <v>1183</v>
      </c>
      <c r="BD254" s="484" t="s">
        <v>1183</v>
      </c>
      <c r="BE254" s="484" t="s">
        <v>1197</v>
      </c>
      <c r="BF254" s="484" t="s">
        <v>1183</v>
      </c>
      <c r="BG254" s="484" t="s">
        <v>1183</v>
      </c>
      <c r="BH254" s="484" t="s">
        <v>1183</v>
      </c>
      <c r="BI254" s="484" t="s">
        <v>1183</v>
      </c>
      <c r="BJ254" s="484" t="s">
        <v>1183</v>
      </c>
      <c r="BK254" s="484" t="s">
        <v>1197</v>
      </c>
      <c r="BL254" s="484" t="s">
        <v>1183</v>
      </c>
      <c r="BM254" s="297" t="s">
        <v>62</v>
      </c>
      <c r="BN254" s="496" t="s">
        <v>741</v>
      </c>
      <c r="BO254" s="496" t="s">
        <v>62</v>
      </c>
      <c r="BP254" s="496" t="s">
        <v>741</v>
      </c>
      <c r="BQ254" s="496" t="s">
        <v>62</v>
      </c>
      <c r="BR254" s="496" t="s">
        <v>47</v>
      </c>
      <c r="BS254" s="496" t="s">
        <v>741</v>
      </c>
      <c r="BT254" s="496" t="s">
        <v>741</v>
      </c>
      <c r="BU254" s="496" t="s">
        <v>1198</v>
      </c>
      <c r="BV254" s="496" t="s">
        <v>1198</v>
      </c>
      <c r="BW254" s="496" t="s">
        <v>1198</v>
      </c>
      <c r="BX254" s="496" t="s">
        <v>1198</v>
      </c>
      <c r="BY254" s="496" t="s">
        <v>1198</v>
      </c>
      <c r="BZ254" s="1014"/>
      <c r="CA254" s="1010">
        <v>279573258</v>
      </c>
      <c r="CB254" s="979"/>
      <c r="CC254" s="978"/>
      <c r="CD254" s="733" t="s">
        <v>2301</v>
      </c>
      <c r="CE254" s="746">
        <v>0.08</v>
      </c>
      <c r="CF254" s="713" t="s">
        <v>2302</v>
      </c>
      <c r="CG254" s="746">
        <v>0.08</v>
      </c>
      <c r="CH254" s="713" t="s">
        <v>2303</v>
      </c>
      <c r="CI254" s="746">
        <v>0.25</v>
      </c>
      <c r="CJ254" s="713" t="s">
        <v>2304</v>
      </c>
      <c r="CK254" s="766">
        <v>0</v>
      </c>
      <c r="CL254" s="765" t="s">
        <v>2305</v>
      </c>
      <c r="CM254" s="766">
        <v>0.16</v>
      </c>
      <c r="CN254" s="815" t="s">
        <v>2306</v>
      </c>
      <c r="CO254" s="746">
        <v>0.5</v>
      </c>
      <c r="CP254" s="754" t="s">
        <v>2307</v>
      </c>
      <c r="CQ254" s="784">
        <v>0.6</v>
      </c>
      <c r="CR254" s="712" t="s">
        <v>2308</v>
      </c>
      <c r="CS254" s="568">
        <v>1</v>
      </c>
      <c r="CT254" s="713" t="s">
        <v>2193</v>
      </c>
      <c r="CU254" s="746">
        <v>1</v>
      </c>
      <c r="CV254" s="713" t="s">
        <v>2193</v>
      </c>
      <c r="CW254" s="746">
        <v>1</v>
      </c>
      <c r="CX254" s="767" t="s">
        <v>2193</v>
      </c>
      <c r="CY254" s="770">
        <v>1</v>
      </c>
      <c r="CZ254" s="767" t="s">
        <v>2309</v>
      </c>
      <c r="DA254" s="794">
        <v>1</v>
      </c>
      <c r="DB254" s="713"/>
      <c r="DC254" s="734"/>
    </row>
    <row r="255" spans="1:107" ht="105" customHeight="1">
      <c r="A255" s="525" t="s">
        <v>2310</v>
      </c>
      <c r="B255" s="1043"/>
      <c r="C255" s="1043"/>
      <c r="D255" s="1043"/>
      <c r="E255" s="985"/>
      <c r="F255" s="959"/>
      <c r="G255" s="1046"/>
      <c r="H255" s="959"/>
      <c r="I255" s="960"/>
      <c r="J255" s="960"/>
      <c r="K255" s="960"/>
      <c r="L255" s="978"/>
      <c r="M255" s="956"/>
      <c r="N255" s="956"/>
      <c r="O255" s="955"/>
      <c r="P255" s="960"/>
      <c r="Q255" s="410"/>
      <c r="R255" s="526" t="s">
        <v>2184</v>
      </c>
      <c r="S255" s="557" t="s">
        <v>2311</v>
      </c>
      <c r="T255" s="633">
        <v>0.05</v>
      </c>
      <c r="U255" s="45" t="s">
        <v>1070</v>
      </c>
      <c r="V255" s="484" t="s">
        <v>1197</v>
      </c>
      <c r="W255" s="484" t="s">
        <v>1183</v>
      </c>
      <c r="X255" s="484" t="s">
        <v>1183</v>
      </c>
      <c r="Y255" s="484" t="s">
        <v>1183</v>
      </c>
      <c r="Z255" s="484" t="s">
        <v>1183</v>
      </c>
      <c r="AA255" s="484" t="s">
        <v>1183</v>
      </c>
      <c r="AB255" s="484" t="s">
        <v>1183</v>
      </c>
      <c r="AC255" s="484" t="s">
        <v>1183</v>
      </c>
      <c r="AD255" s="484" t="s">
        <v>1183</v>
      </c>
      <c r="AE255" s="484" t="s">
        <v>1183</v>
      </c>
      <c r="AF255" s="484" t="s">
        <v>1183</v>
      </c>
      <c r="AG255" s="484" t="s">
        <v>1183</v>
      </c>
      <c r="AH255" s="484" t="s">
        <v>1183</v>
      </c>
      <c r="AI255" s="87" t="s">
        <v>47</v>
      </c>
      <c r="AJ255" s="87" t="s">
        <v>1198</v>
      </c>
      <c r="AK255" s="87" t="s">
        <v>1198</v>
      </c>
      <c r="AL255" s="496" t="s">
        <v>1198</v>
      </c>
      <c r="AM255" s="496" t="s">
        <v>1198</v>
      </c>
      <c r="AN255" s="496" t="s">
        <v>1198</v>
      </c>
      <c r="AO255" s="496" t="s">
        <v>1198</v>
      </c>
      <c r="AP255" s="496" t="s">
        <v>1198</v>
      </c>
      <c r="AQ255" s="496" t="s">
        <v>1198</v>
      </c>
      <c r="AR255" s="496" t="s">
        <v>1198</v>
      </c>
      <c r="AS255" s="496" t="s">
        <v>1198</v>
      </c>
      <c r="AT255" s="496" t="s">
        <v>1198</v>
      </c>
      <c r="AU255" s="496" t="s">
        <v>1198</v>
      </c>
      <c r="AV255" s="495" t="s">
        <v>2312</v>
      </c>
      <c r="AW255" s="495" t="s">
        <v>2313</v>
      </c>
      <c r="AX255" s="495">
        <v>1</v>
      </c>
      <c r="AY255" s="607" t="s">
        <v>1070</v>
      </c>
      <c r="AZ255" s="484" t="s">
        <v>1197</v>
      </c>
      <c r="BA255" s="484" t="s">
        <v>1183</v>
      </c>
      <c r="BB255" s="484" t="s">
        <v>1183</v>
      </c>
      <c r="BC255" s="484" t="s">
        <v>1183</v>
      </c>
      <c r="BD255" s="484" t="s">
        <v>1183</v>
      </c>
      <c r="BE255" s="484" t="s">
        <v>1183</v>
      </c>
      <c r="BF255" s="484" t="s">
        <v>1183</v>
      </c>
      <c r="BG255" s="484" t="s">
        <v>1183</v>
      </c>
      <c r="BH255" s="484" t="s">
        <v>1183</v>
      </c>
      <c r="BI255" s="484" t="s">
        <v>1183</v>
      </c>
      <c r="BJ255" s="484" t="s">
        <v>1183</v>
      </c>
      <c r="BK255" s="484" t="s">
        <v>1183</v>
      </c>
      <c r="BL255" s="484" t="s">
        <v>1183</v>
      </c>
      <c r="BM255" s="297" t="s">
        <v>47</v>
      </c>
      <c r="BN255" s="496" t="s">
        <v>1198</v>
      </c>
      <c r="BO255" s="496" t="s">
        <v>1198</v>
      </c>
      <c r="BP255" s="496" t="s">
        <v>1198</v>
      </c>
      <c r="BQ255" s="496" t="s">
        <v>1198</v>
      </c>
      <c r="BR255" s="496" t="s">
        <v>1198</v>
      </c>
      <c r="BS255" s="496" t="s">
        <v>1198</v>
      </c>
      <c r="BT255" s="496" t="s">
        <v>1198</v>
      </c>
      <c r="BU255" s="496" t="s">
        <v>1198</v>
      </c>
      <c r="BV255" s="496" t="s">
        <v>1198</v>
      </c>
      <c r="BW255" s="496" t="s">
        <v>1198</v>
      </c>
      <c r="BX255" s="496" t="s">
        <v>1198</v>
      </c>
      <c r="BY255" s="496" t="s">
        <v>1198</v>
      </c>
      <c r="BZ255" s="1014"/>
      <c r="CA255" s="1010"/>
      <c r="CB255" s="979"/>
      <c r="CC255" s="978"/>
      <c r="CD255" s="733" t="s">
        <v>2314</v>
      </c>
      <c r="CE255" s="746">
        <v>1</v>
      </c>
      <c r="CF255" s="713" t="s">
        <v>2193</v>
      </c>
      <c r="CG255" s="746">
        <v>1</v>
      </c>
      <c r="CH255" s="713" t="s">
        <v>2193</v>
      </c>
      <c r="CI255" s="746">
        <v>1</v>
      </c>
      <c r="CJ255" s="713" t="s">
        <v>2192</v>
      </c>
      <c r="CK255" s="766">
        <v>1</v>
      </c>
      <c r="CL255" s="765" t="s">
        <v>2193</v>
      </c>
      <c r="CM255" s="766">
        <v>1</v>
      </c>
      <c r="CN255" s="614" t="s">
        <v>1198</v>
      </c>
      <c r="CO255" s="746">
        <v>1</v>
      </c>
      <c r="CP255" s="765" t="s">
        <v>2193</v>
      </c>
      <c r="CQ255" s="746">
        <v>1</v>
      </c>
      <c r="CR255" s="713" t="s">
        <v>2193</v>
      </c>
      <c r="CS255" s="746">
        <v>1</v>
      </c>
      <c r="CT255" s="713" t="s">
        <v>2193</v>
      </c>
      <c r="CU255" s="746">
        <v>1</v>
      </c>
      <c r="CV255" s="713" t="s">
        <v>2193</v>
      </c>
      <c r="CW255" s="746">
        <v>1</v>
      </c>
      <c r="CX255" s="713" t="s">
        <v>2193</v>
      </c>
      <c r="CY255" s="746">
        <v>1</v>
      </c>
      <c r="CZ255" s="858" t="s">
        <v>2193</v>
      </c>
      <c r="DA255" s="734">
        <v>1</v>
      </c>
      <c r="DB255" s="858"/>
      <c r="DC255" s="734"/>
    </row>
    <row r="256" spans="1:107" ht="243.75" customHeight="1">
      <c r="A256" s="525" t="s">
        <v>2315</v>
      </c>
      <c r="B256" s="1043"/>
      <c r="C256" s="1043"/>
      <c r="D256" s="1043"/>
      <c r="E256" s="985"/>
      <c r="F256" s="959"/>
      <c r="G256" s="1046"/>
      <c r="H256" s="959"/>
      <c r="I256" s="960"/>
      <c r="J256" s="960"/>
      <c r="K256" s="960"/>
      <c r="L256" s="978"/>
      <c r="M256" s="956"/>
      <c r="N256" s="956"/>
      <c r="O256" s="955"/>
      <c r="P256" s="960"/>
      <c r="Q256" s="410"/>
      <c r="R256" s="526" t="s">
        <v>2184</v>
      </c>
      <c r="S256" s="557" t="s">
        <v>2316</v>
      </c>
      <c r="T256" s="633">
        <v>0.05</v>
      </c>
      <c r="U256" s="45" t="s">
        <v>1906</v>
      </c>
      <c r="V256" s="484" t="s">
        <v>1183</v>
      </c>
      <c r="W256" s="484" t="s">
        <v>1183</v>
      </c>
      <c r="X256" s="484" t="s">
        <v>1183</v>
      </c>
      <c r="Y256" s="484" t="s">
        <v>1197</v>
      </c>
      <c r="Z256" s="484" t="s">
        <v>1183</v>
      </c>
      <c r="AA256" s="484" t="s">
        <v>1183</v>
      </c>
      <c r="AB256" s="484" t="s">
        <v>1197</v>
      </c>
      <c r="AC256" s="484" t="s">
        <v>1183</v>
      </c>
      <c r="AD256" s="484" t="s">
        <v>1183</v>
      </c>
      <c r="AE256" s="484" t="s">
        <v>1197</v>
      </c>
      <c r="AF256" s="484" t="s">
        <v>1183</v>
      </c>
      <c r="AG256" s="484" t="s">
        <v>1183</v>
      </c>
      <c r="AH256" s="484" t="s">
        <v>1197</v>
      </c>
      <c r="AI256" s="87" t="s">
        <v>741</v>
      </c>
      <c r="AJ256" s="87" t="s">
        <v>741</v>
      </c>
      <c r="AK256" s="87" t="s">
        <v>62</v>
      </c>
      <c r="AL256" s="496" t="s">
        <v>47</v>
      </c>
      <c r="AM256" s="496" t="s">
        <v>741</v>
      </c>
      <c r="AN256" s="87" t="s">
        <v>741</v>
      </c>
      <c r="AO256" s="87" t="s">
        <v>47</v>
      </c>
      <c r="AP256" s="87" t="s">
        <v>741</v>
      </c>
      <c r="AQ256" s="87" t="s">
        <v>741</v>
      </c>
      <c r="AR256" s="496" t="s">
        <v>47</v>
      </c>
      <c r="AS256" s="496" t="s">
        <v>741</v>
      </c>
      <c r="AT256" s="496" t="s">
        <v>47</v>
      </c>
      <c r="AU256" s="496" t="s">
        <v>741</v>
      </c>
      <c r="AV256" s="495" t="s">
        <v>2317</v>
      </c>
      <c r="AW256" s="495" t="s">
        <v>2318</v>
      </c>
      <c r="AX256" s="527">
        <v>4</v>
      </c>
      <c r="AY256" s="608" t="s">
        <v>2319</v>
      </c>
      <c r="AZ256" s="484" t="s">
        <v>1183</v>
      </c>
      <c r="BA256" s="484" t="s">
        <v>1183</v>
      </c>
      <c r="BB256" s="484" t="s">
        <v>1183</v>
      </c>
      <c r="BC256" s="484" t="s">
        <v>1197</v>
      </c>
      <c r="BD256" s="484" t="s">
        <v>1183</v>
      </c>
      <c r="BE256" s="484" t="s">
        <v>1183</v>
      </c>
      <c r="BF256" s="484" t="s">
        <v>1197</v>
      </c>
      <c r="BG256" s="484" t="s">
        <v>1183</v>
      </c>
      <c r="BH256" s="484" t="s">
        <v>1183</v>
      </c>
      <c r="BI256" s="484" t="s">
        <v>1197</v>
      </c>
      <c r="BJ256" s="484" t="s">
        <v>1183</v>
      </c>
      <c r="BK256" s="484" t="s">
        <v>1183</v>
      </c>
      <c r="BL256" s="484" t="s">
        <v>1197</v>
      </c>
      <c r="BM256" s="297" t="s">
        <v>741</v>
      </c>
      <c r="BN256" s="496" t="s">
        <v>741</v>
      </c>
      <c r="BO256" s="496" t="s">
        <v>62</v>
      </c>
      <c r="BP256" s="496" t="s">
        <v>47</v>
      </c>
      <c r="BQ256" s="496" t="s">
        <v>741</v>
      </c>
      <c r="BR256" s="496" t="s">
        <v>741</v>
      </c>
      <c r="BS256" s="496" t="s">
        <v>741</v>
      </c>
      <c r="BT256" s="496" t="s">
        <v>741</v>
      </c>
      <c r="BU256" s="496" t="s">
        <v>741</v>
      </c>
      <c r="BV256" s="496" t="s">
        <v>741</v>
      </c>
      <c r="BW256" s="496" t="s">
        <v>741</v>
      </c>
      <c r="BX256" s="496" t="s">
        <v>47</v>
      </c>
      <c r="BY256" s="496" t="s">
        <v>741</v>
      </c>
      <c r="BZ256" s="1014"/>
      <c r="CA256" s="1010"/>
      <c r="CB256" s="979"/>
      <c r="CC256" s="978"/>
      <c r="CD256" s="733" t="s">
        <v>2320</v>
      </c>
      <c r="CE256" s="746">
        <v>0</v>
      </c>
      <c r="CF256" s="713" t="s">
        <v>2321</v>
      </c>
      <c r="CG256" s="746">
        <v>0</v>
      </c>
      <c r="CH256" s="713" t="s">
        <v>2322</v>
      </c>
      <c r="CI256" s="746">
        <v>0.25</v>
      </c>
      <c r="CJ256" s="713" t="s">
        <v>2323</v>
      </c>
      <c r="CK256" s="766">
        <v>0.25</v>
      </c>
      <c r="CL256" s="765" t="s">
        <v>2324</v>
      </c>
      <c r="CM256" s="766">
        <v>0.32</v>
      </c>
      <c r="CN256" s="816" t="s">
        <v>2325</v>
      </c>
      <c r="CO256" s="746">
        <v>0.32</v>
      </c>
      <c r="CP256" s="765" t="s">
        <v>2326</v>
      </c>
      <c r="CQ256" s="746">
        <v>0.5</v>
      </c>
      <c r="CR256" s="713" t="s">
        <v>2327</v>
      </c>
      <c r="CS256" s="746">
        <v>0.52</v>
      </c>
      <c r="CT256" s="713" t="s">
        <v>2328</v>
      </c>
      <c r="CU256" s="746">
        <v>0.65</v>
      </c>
      <c r="CV256" s="713" t="s">
        <v>2329</v>
      </c>
      <c r="CW256" s="746">
        <v>0.8</v>
      </c>
      <c r="CX256" s="713" t="s">
        <v>2193</v>
      </c>
      <c r="CY256" s="746">
        <v>1</v>
      </c>
      <c r="CZ256" s="713" t="s">
        <v>2330</v>
      </c>
      <c r="DA256" s="734">
        <v>1</v>
      </c>
      <c r="DB256" s="713"/>
      <c r="DC256" s="734"/>
    </row>
    <row r="257" spans="1:107" ht="234.75" customHeight="1">
      <c r="A257" s="525" t="s">
        <v>2331</v>
      </c>
      <c r="B257" s="1043"/>
      <c r="C257" s="1043"/>
      <c r="D257" s="1043"/>
      <c r="E257" s="985"/>
      <c r="F257" s="959"/>
      <c r="G257" s="1046"/>
      <c r="H257" s="959"/>
      <c r="I257" s="960"/>
      <c r="J257" s="960"/>
      <c r="K257" s="960"/>
      <c r="L257" s="978"/>
      <c r="M257" s="956"/>
      <c r="N257" s="956"/>
      <c r="O257" s="955"/>
      <c r="P257" s="968"/>
      <c r="Q257" s="410"/>
      <c r="R257" s="526" t="s">
        <v>2184</v>
      </c>
      <c r="S257" s="37" t="s">
        <v>2332</v>
      </c>
      <c r="T257" s="633">
        <v>0.05</v>
      </c>
      <c r="U257" s="45" t="s">
        <v>1082</v>
      </c>
      <c r="V257" s="484" t="s">
        <v>1197</v>
      </c>
      <c r="W257" s="484" t="s">
        <v>1197</v>
      </c>
      <c r="X257" s="484" t="s">
        <v>1197</v>
      </c>
      <c r="Y257" s="484" t="s">
        <v>1197</v>
      </c>
      <c r="Z257" s="484" t="s">
        <v>1197</v>
      </c>
      <c r="AA257" s="484" t="s">
        <v>1197</v>
      </c>
      <c r="AB257" s="484" t="s">
        <v>1197</v>
      </c>
      <c r="AC257" s="484" t="s">
        <v>1197</v>
      </c>
      <c r="AD257" s="484" t="s">
        <v>1197</v>
      </c>
      <c r="AE257" s="484" t="s">
        <v>1197</v>
      </c>
      <c r="AF257" s="484" t="s">
        <v>1197</v>
      </c>
      <c r="AG257" s="484" t="s">
        <v>1197</v>
      </c>
      <c r="AH257" s="484" t="s">
        <v>1183</v>
      </c>
      <c r="AI257" s="87" t="s">
        <v>47</v>
      </c>
      <c r="AJ257" s="87" t="s">
        <v>47</v>
      </c>
      <c r="AK257" s="87" t="s">
        <v>47</v>
      </c>
      <c r="AL257" s="496" t="s">
        <v>47</v>
      </c>
      <c r="AM257" s="496" t="s">
        <v>47</v>
      </c>
      <c r="AN257" s="87" t="s">
        <v>47</v>
      </c>
      <c r="AO257" s="87" t="s">
        <v>47</v>
      </c>
      <c r="AP257" s="87" t="s">
        <v>741</v>
      </c>
      <c r="AQ257" s="87" t="s">
        <v>47</v>
      </c>
      <c r="AR257" s="496" t="s">
        <v>47</v>
      </c>
      <c r="AS257" s="496" t="s">
        <v>47</v>
      </c>
      <c r="AT257" s="496" t="s">
        <v>1198</v>
      </c>
      <c r="AU257" s="496" t="s">
        <v>741</v>
      </c>
      <c r="AV257" s="495" t="s">
        <v>2333</v>
      </c>
      <c r="AW257" s="495" t="s">
        <v>2318</v>
      </c>
      <c r="AX257" s="527">
        <v>10</v>
      </c>
      <c r="AY257" s="607" t="s">
        <v>1081</v>
      </c>
      <c r="AZ257" s="484" t="s">
        <v>1183</v>
      </c>
      <c r="BA257" s="484" t="s">
        <v>1183</v>
      </c>
      <c r="BB257" s="484" t="s">
        <v>1183</v>
      </c>
      <c r="BC257" s="484" t="s">
        <v>1183</v>
      </c>
      <c r="BD257" s="484" t="s">
        <v>1183</v>
      </c>
      <c r="BE257" s="484" t="s">
        <v>1183</v>
      </c>
      <c r="BF257" s="484" t="s">
        <v>1183</v>
      </c>
      <c r="BG257" s="484" t="s">
        <v>1183</v>
      </c>
      <c r="BH257" s="484" t="s">
        <v>1183</v>
      </c>
      <c r="BI257" s="484" t="s">
        <v>1183</v>
      </c>
      <c r="BJ257" s="484" t="s">
        <v>1183</v>
      </c>
      <c r="BK257" s="484" t="s">
        <v>1197</v>
      </c>
      <c r="BL257" s="484" t="s">
        <v>1183</v>
      </c>
      <c r="BM257" s="297" t="s">
        <v>62</v>
      </c>
      <c r="BN257" s="496" t="s">
        <v>741</v>
      </c>
      <c r="BO257" s="496" t="s">
        <v>62</v>
      </c>
      <c r="BP257" s="496" t="s">
        <v>62</v>
      </c>
      <c r="BQ257" s="496" t="s">
        <v>62</v>
      </c>
      <c r="BR257" s="496" t="s">
        <v>741</v>
      </c>
      <c r="BS257" s="496" t="s">
        <v>741</v>
      </c>
      <c r="BT257" s="496" t="s">
        <v>741</v>
      </c>
      <c r="BU257" s="496" t="s">
        <v>741</v>
      </c>
      <c r="BV257" s="496" t="s">
        <v>741</v>
      </c>
      <c r="BW257" s="496" t="s">
        <v>741</v>
      </c>
      <c r="BX257" s="496" t="s">
        <v>47</v>
      </c>
      <c r="BY257" s="496" t="s">
        <v>741</v>
      </c>
      <c r="BZ257" s="1014"/>
      <c r="CA257" s="1010"/>
      <c r="CB257" s="979"/>
      <c r="CC257" s="978"/>
      <c r="CD257" s="733" t="s">
        <v>2334</v>
      </c>
      <c r="CE257" s="746">
        <v>8.3299999999999999E-2</v>
      </c>
      <c r="CF257" s="713" t="s">
        <v>2335</v>
      </c>
      <c r="CG257" s="746">
        <v>0.17</v>
      </c>
      <c r="CH257" s="713" t="s">
        <v>2336</v>
      </c>
      <c r="CI257" s="746">
        <v>0.25</v>
      </c>
      <c r="CJ257" s="713" t="s">
        <v>2337</v>
      </c>
      <c r="CK257" s="766">
        <v>0.34</v>
      </c>
      <c r="CL257" s="765" t="s">
        <v>2338</v>
      </c>
      <c r="CM257" s="785">
        <v>0.4</v>
      </c>
      <c r="CN257" s="815" t="s">
        <v>2339</v>
      </c>
      <c r="CO257" s="746">
        <v>0.5</v>
      </c>
      <c r="CP257" s="704" t="s">
        <v>2340</v>
      </c>
      <c r="CQ257" s="746">
        <v>0.6</v>
      </c>
      <c r="CR257" s="713" t="s">
        <v>2341</v>
      </c>
      <c r="CS257" s="746">
        <v>0.7</v>
      </c>
      <c r="CT257" s="713" t="s">
        <v>2342</v>
      </c>
      <c r="CU257" s="746">
        <v>0.78</v>
      </c>
      <c r="CV257" s="713" t="s">
        <v>2343</v>
      </c>
      <c r="CW257" s="746">
        <v>0.85</v>
      </c>
      <c r="CX257" s="769" t="s">
        <v>2344</v>
      </c>
      <c r="CY257" s="746">
        <v>0.92</v>
      </c>
      <c r="CZ257" s="769" t="s">
        <v>2345</v>
      </c>
      <c r="DA257" s="734">
        <v>1</v>
      </c>
      <c r="DB257" s="769"/>
      <c r="DC257" s="734"/>
    </row>
    <row r="258" spans="1:107" ht="218.25" customHeight="1">
      <c r="A258" s="525" t="s">
        <v>2346</v>
      </c>
      <c r="B258" s="1043"/>
      <c r="C258" s="1043"/>
      <c r="D258" s="1043"/>
      <c r="E258" s="985"/>
      <c r="F258" s="959"/>
      <c r="G258" s="1046"/>
      <c r="H258" s="959"/>
      <c r="I258" s="960"/>
      <c r="J258" s="960"/>
      <c r="K258" s="960"/>
      <c r="L258" s="978"/>
      <c r="M258" s="956"/>
      <c r="N258" s="956"/>
      <c r="O258" s="955"/>
      <c r="P258" s="960"/>
      <c r="Q258" s="410"/>
      <c r="R258" s="526" t="s">
        <v>2184</v>
      </c>
      <c r="S258" s="37" t="s">
        <v>2347</v>
      </c>
      <c r="T258" s="633">
        <v>0.1</v>
      </c>
      <c r="U258" s="45" t="s">
        <v>1906</v>
      </c>
      <c r="V258" s="484" t="s">
        <v>1183</v>
      </c>
      <c r="W258" s="484" t="s">
        <v>1183</v>
      </c>
      <c r="X258" s="484" t="s">
        <v>1183</v>
      </c>
      <c r="Y258" s="484" t="s">
        <v>1197</v>
      </c>
      <c r="Z258" s="484" t="s">
        <v>1183</v>
      </c>
      <c r="AA258" s="484" t="s">
        <v>1183</v>
      </c>
      <c r="AB258" s="484" t="s">
        <v>1197</v>
      </c>
      <c r="AC258" s="484" t="s">
        <v>1183</v>
      </c>
      <c r="AD258" s="484" t="s">
        <v>1183</v>
      </c>
      <c r="AE258" s="484" t="s">
        <v>1197</v>
      </c>
      <c r="AF258" s="484" t="s">
        <v>1183</v>
      </c>
      <c r="AG258" s="484" t="s">
        <v>1183</v>
      </c>
      <c r="AH258" s="484" t="s">
        <v>1197</v>
      </c>
      <c r="AI258" s="87" t="s">
        <v>741</v>
      </c>
      <c r="AJ258" s="87" t="s">
        <v>741</v>
      </c>
      <c r="AK258" s="87" t="s">
        <v>62</v>
      </c>
      <c r="AL258" s="496" t="s">
        <v>47</v>
      </c>
      <c r="AM258" s="496" t="s">
        <v>62</v>
      </c>
      <c r="AN258" s="87" t="s">
        <v>741</v>
      </c>
      <c r="AO258" s="87" t="s">
        <v>47</v>
      </c>
      <c r="AP258" s="87" t="s">
        <v>741</v>
      </c>
      <c r="AQ258" s="87" t="s">
        <v>741</v>
      </c>
      <c r="AR258" s="496" t="s">
        <v>47</v>
      </c>
      <c r="AS258" s="496" t="s">
        <v>741</v>
      </c>
      <c r="AT258" s="496" t="s">
        <v>47</v>
      </c>
      <c r="AU258" s="496" t="s">
        <v>741</v>
      </c>
      <c r="AV258" s="495" t="s">
        <v>2348</v>
      </c>
      <c r="AW258" s="495" t="s">
        <v>2318</v>
      </c>
      <c r="AX258" s="527">
        <v>12</v>
      </c>
      <c r="AY258" s="607" t="s">
        <v>1081</v>
      </c>
      <c r="AZ258" s="484" t="s">
        <v>1183</v>
      </c>
      <c r="BA258" s="484" t="s">
        <v>1183</v>
      </c>
      <c r="BB258" s="484" t="s">
        <v>1183</v>
      </c>
      <c r="BC258" s="484" t="s">
        <v>1183</v>
      </c>
      <c r="BD258" s="484" t="s">
        <v>1183</v>
      </c>
      <c r="BE258" s="484" t="s">
        <v>1183</v>
      </c>
      <c r="BF258" s="484" t="s">
        <v>1183</v>
      </c>
      <c r="BG258" s="484" t="s">
        <v>1183</v>
      </c>
      <c r="BH258" s="484" t="s">
        <v>1183</v>
      </c>
      <c r="BI258" s="484" t="s">
        <v>1183</v>
      </c>
      <c r="BJ258" s="484" t="s">
        <v>1183</v>
      </c>
      <c r="BK258" s="484" t="s">
        <v>1197</v>
      </c>
      <c r="BL258" s="484" t="s">
        <v>1183</v>
      </c>
      <c r="BM258" s="297" t="s">
        <v>741</v>
      </c>
      <c r="BN258" s="496" t="s">
        <v>741</v>
      </c>
      <c r="BO258" s="496" t="s">
        <v>62</v>
      </c>
      <c r="BP258" s="496" t="s">
        <v>62</v>
      </c>
      <c r="BQ258" s="496" t="s">
        <v>62</v>
      </c>
      <c r="BR258" s="496" t="s">
        <v>741</v>
      </c>
      <c r="BS258" s="496" t="s">
        <v>741</v>
      </c>
      <c r="BT258" s="496" t="s">
        <v>741</v>
      </c>
      <c r="BU258" s="496" t="s">
        <v>741</v>
      </c>
      <c r="BV258" s="496" t="s">
        <v>741</v>
      </c>
      <c r="BW258" s="496" t="s">
        <v>741</v>
      </c>
      <c r="BX258" s="496" t="s">
        <v>47</v>
      </c>
      <c r="BY258" s="496" t="s">
        <v>741</v>
      </c>
      <c r="BZ258" s="1014"/>
      <c r="CA258" s="1010"/>
      <c r="CB258" s="979"/>
      <c r="CC258" s="978"/>
      <c r="CD258" s="733" t="s">
        <v>2349</v>
      </c>
      <c r="CE258" s="746">
        <v>0</v>
      </c>
      <c r="CF258" s="713" t="s">
        <v>2350</v>
      </c>
      <c r="CG258" s="746">
        <v>0.16</v>
      </c>
      <c r="CH258" s="713" t="s">
        <v>2351</v>
      </c>
      <c r="CI258" s="746">
        <v>0.25</v>
      </c>
      <c r="CJ258" s="713" t="s">
        <v>2352</v>
      </c>
      <c r="CK258" s="766">
        <v>0.34</v>
      </c>
      <c r="CL258" s="765" t="s">
        <v>2353</v>
      </c>
      <c r="CM258" s="766">
        <v>0.4</v>
      </c>
      <c r="CN258" s="815" t="s">
        <v>2354</v>
      </c>
      <c r="CO258" s="746">
        <v>0.5</v>
      </c>
      <c r="CP258" s="704" t="s">
        <v>2355</v>
      </c>
      <c r="CQ258" s="746">
        <v>0.6</v>
      </c>
      <c r="CR258" s="713" t="s">
        <v>2356</v>
      </c>
      <c r="CS258" s="746">
        <v>0.7</v>
      </c>
      <c r="CT258" s="713" t="s">
        <v>2357</v>
      </c>
      <c r="CU258" s="746">
        <v>0.77</v>
      </c>
      <c r="CV258" s="713" t="s">
        <v>2358</v>
      </c>
      <c r="CW258" s="746">
        <v>0.85</v>
      </c>
      <c r="CX258" s="769" t="s">
        <v>2344</v>
      </c>
      <c r="CY258" s="746">
        <v>1</v>
      </c>
      <c r="CZ258" s="765" t="s">
        <v>2359</v>
      </c>
      <c r="DA258" s="734">
        <v>1</v>
      </c>
      <c r="DB258" s="765"/>
      <c r="DC258" s="734"/>
    </row>
    <row r="259" spans="1:107" ht="76.5" customHeight="1">
      <c r="A259" s="525" t="s">
        <v>2360</v>
      </c>
      <c r="B259" s="1043"/>
      <c r="C259" s="1043"/>
      <c r="D259" s="1043"/>
      <c r="E259" s="985"/>
      <c r="F259" s="959"/>
      <c r="G259" s="1046"/>
      <c r="H259" s="959"/>
      <c r="I259" s="960"/>
      <c r="J259" s="960"/>
      <c r="K259" s="960"/>
      <c r="L259" s="978"/>
      <c r="M259" s="956"/>
      <c r="N259" s="956"/>
      <c r="O259" s="955"/>
      <c r="P259" s="960"/>
      <c r="Q259" s="410"/>
      <c r="R259" s="526" t="s">
        <v>2184</v>
      </c>
      <c r="S259" s="37" t="s">
        <v>2361</v>
      </c>
      <c r="T259" s="633">
        <v>0.05</v>
      </c>
      <c r="U259" s="45" t="s">
        <v>1077</v>
      </c>
      <c r="V259" s="534" t="s">
        <v>1183</v>
      </c>
      <c r="W259" s="534" t="s">
        <v>1183</v>
      </c>
      <c r="X259" s="534" t="s">
        <v>1183</v>
      </c>
      <c r="Y259" s="534" t="s">
        <v>1183</v>
      </c>
      <c r="Z259" s="534" t="s">
        <v>1183</v>
      </c>
      <c r="AA259" s="534" t="s">
        <v>1183</v>
      </c>
      <c r="AB259" s="534" t="s">
        <v>1183</v>
      </c>
      <c r="AC259" s="534" t="s">
        <v>1197</v>
      </c>
      <c r="AD259" s="534" t="s">
        <v>1183</v>
      </c>
      <c r="AE259" s="534" t="s">
        <v>1183</v>
      </c>
      <c r="AF259" s="534" t="s">
        <v>1183</v>
      </c>
      <c r="AG259" s="534" t="s">
        <v>1183</v>
      </c>
      <c r="AH259" s="534" t="s">
        <v>1183</v>
      </c>
      <c r="AI259" s="81" t="s">
        <v>741</v>
      </c>
      <c r="AJ259" s="81" t="s">
        <v>741</v>
      </c>
      <c r="AK259" s="81" t="s">
        <v>741</v>
      </c>
      <c r="AL259" s="286" t="s">
        <v>62</v>
      </c>
      <c r="AM259" s="286" t="s">
        <v>62</v>
      </c>
      <c r="AN259" s="81" t="s">
        <v>741</v>
      </c>
      <c r="AO259" s="81" t="s">
        <v>47</v>
      </c>
      <c r="AP259" s="81" t="s">
        <v>1198</v>
      </c>
      <c r="AQ259" s="81" t="s">
        <v>1198</v>
      </c>
      <c r="AR259" s="286" t="s">
        <v>1198</v>
      </c>
      <c r="AS259" s="286" t="s">
        <v>1198</v>
      </c>
      <c r="AT259" s="286" t="s">
        <v>1198</v>
      </c>
      <c r="AU259" s="286" t="s">
        <v>1198</v>
      </c>
      <c r="AV259" s="495" t="s">
        <v>2362</v>
      </c>
      <c r="AW259" s="495" t="s">
        <v>2363</v>
      </c>
      <c r="AX259" s="527">
        <v>1</v>
      </c>
      <c r="AY259" s="606" t="s">
        <v>1077</v>
      </c>
      <c r="AZ259" s="484" t="s">
        <v>1183</v>
      </c>
      <c r="BA259" s="484" t="s">
        <v>1183</v>
      </c>
      <c r="BB259" s="484" t="s">
        <v>1183</v>
      </c>
      <c r="BC259" s="484" t="s">
        <v>1183</v>
      </c>
      <c r="BD259" s="484" t="s">
        <v>1183</v>
      </c>
      <c r="BE259" s="484" t="s">
        <v>1183</v>
      </c>
      <c r="BF259" s="484" t="s">
        <v>1183</v>
      </c>
      <c r="BG259" s="484" t="s">
        <v>1197</v>
      </c>
      <c r="BH259" s="484" t="s">
        <v>1183</v>
      </c>
      <c r="BI259" s="484" t="s">
        <v>1183</v>
      </c>
      <c r="BJ259" s="484" t="s">
        <v>1183</v>
      </c>
      <c r="BK259" s="484" t="s">
        <v>1183</v>
      </c>
      <c r="BL259" s="484" t="s">
        <v>1183</v>
      </c>
      <c r="BM259" s="297" t="s">
        <v>741</v>
      </c>
      <c r="BN259" s="496" t="s">
        <v>741</v>
      </c>
      <c r="BO259" s="496" t="s">
        <v>741</v>
      </c>
      <c r="BP259" s="496" t="s">
        <v>62</v>
      </c>
      <c r="BQ259" s="496" t="s">
        <v>62</v>
      </c>
      <c r="BR259" s="496" t="s">
        <v>741</v>
      </c>
      <c r="BS259" s="496" t="s">
        <v>1198</v>
      </c>
      <c r="BT259" s="496" t="s">
        <v>1198</v>
      </c>
      <c r="BU259" s="496" t="s">
        <v>1198</v>
      </c>
      <c r="BV259" s="496" t="s">
        <v>1198</v>
      </c>
      <c r="BW259" s="496" t="s">
        <v>1198</v>
      </c>
      <c r="BX259" s="496" t="s">
        <v>1198</v>
      </c>
      <c r="BY259" s="496" t="s">
        <v>1198</v>
      </c>
      <c r="BZ259" s="1014"/>
      <c r="CA259" s="1010"/>
      <c r="CB259" s="979"/>
      <c r="CC259" s="978"/>
      <c r="CD259" s="733" t="s">
        <v>2320</v>
      </c>
      <c r="CE259" s="746">
        <v>0</v>
      </c>
      <c r="CF259" s="713" t="s">
        <v>2321</v>
      </c>
      <c r="CG259" s="746">
        <v>0</v>
      </c>
      <c r="CH259" s="713" t="s">
        <v>2364</v>
      </c>
      <c r="CI259" s="746">
        <v>0</v>
      </c>
      <c r="CJ259" s="713" t="s">
        <v>2304</v>
      </c>
      <c r="CK259" s="766">
        <v>0.08</v>
      </c>
      <c r="CL259" s="765" t="s">
        <v>2365</v>
      </c>
      <c r="CM259" s="766">
        <v>0.16</v>
      </c>
      <c r="CN259" s="814" t="s">
        <v>2366</v>
      </c>
      <c r="CO259" s="746">
        <v>0.5</v>
      </c>
      <c r="CP259" s="765" t="s">
        <v>2367</v>
      </c>
      <c r="CQ259" s="746">
        <v>1</v>
      </c>
      <c r="CR259" s="713" t="s">
        <v>2193</v>
      </c>
      <c r="CS259" s="746">
        <v>1</v>
      </c>
      <c r="CT259" s="713" t="s">
        <v>2193</v>
      </c>
      <c r="CU259" s="746">
        <v>1</v>
      </c>
      <c r="CV259" s="713" t="s">
        <v>2193</v>
      </c>
      <c r="CW259" s="746">
        <v>1</v>
      </c>
      <c r="CX259" s="713" t="s">
        <v>2193</v>
      </c>
      <c r="CY259" s="746">
        <v>1</v>
      </c>
      <c r="CZ259" s="849" t="s">
        <v>2193</v>
      </c>
      <c r="DA259" s="746">
        <v>1</v>
      </c>
      <c r="DB259" s="849"/>
      <c r="DC259" s="746"/>
    </row>
    <row r="260" spans="1:107" ht="275.25" customHeight="1">
      <c r="A260" s="525" t="s">
        <v>2368</v>
      </c>
      <c r="B260" s="1043"/>
      <c r="C260" s="1043"/>
      <c r="D260" s="1043"/>
      <c r="E260" s="985"/>
      <c r="F260" s="959"/>
      <c r="G260" s="1046"/>
      <c r="H260" s="959"/>
      <c r="I260" s="960"/>
      <c r="J260" s="960"/>
      <c r="K260" s="960"/>
      <c r="L260" s="978"/>
      <c r="M260" s="956"/>
      <c r="N260" s="956"/>
      <c r="O260" s="955"/>
      <c r="P260" s="960"/>
      <c r="Q260" s="410"/>
      <c r="R260" s="526" t="s">
        <v>2184</v>
      </c>
      <c r="S260" s="37" t="s">
        <v>2369</v>
      </c>
      <c r="T260" s="633">
        <v>0.1</v>
      </c>
      <c r="U260" s="45" t="s">
        <v>1081</v>
      </c>
      <c r="V260" s="534" t="s">
        <v>1183</v>
      </c>
      <c r="W260" s="534" t="s">
        <v>1183</v>
      </c>
      <c r="X260" s="534" t="s">
        <v>1183</v>
      </c>
      <c r="Y260" s="534" t="s">
        <v>1183</v>
      </c>
      <c r="Z260" s="534" t="s">
        <v>1183</v>
      </c>
      <c r="AA260" s="534" t="s">
        <v>1183</v>
      </c>
      <c r="AB260" s="534" t="s">
        <v>1183</v>
      </c>
      <c r="AC260" s="534" t="s">
        <v>1183</v>
      </c>
      <c r="AD260" s="534" t="s">
        <v>1183</v>
      </c>
      <c r="AE260" s="534" t="s">
        <v>1183</v>
      </c>
      <c r="AF260" s="534" t="s">
        <v>1183</v>
      </c>
      <c r="AG260" s="534" t="s">
        <v>1197</v>
      </c>
      <c r="AH260" s="534" t="s">
        <v>1183</v>
      </c>
      <c r="AI260" s="81" t="s">
        <v>741</v>
      </c>
      <c r="AJ260" s="81" t="s">
        <v>741</v>
      </c>
      <c r="AK260" s="81" t="s">
        <v>741</v>
      </c>
      <c r="AL260" s="286" t="s">
        <v>62</v>
      </c>
      <c r="AM260" s="286" t="s">
        <v>62</v>
      </c>
      <c r="AN260" s="81" t="s">
        <v>741</v>
      </c>
      <c r="AO260" s="81" t="s">
        <v>741</v>
      </c>
      <c r="AP260" s="81" t="s">
        <v>741</v>
      </c>
      <c r="AQ260" s="81" t="s">
        <v>741</v>
      </c>
      <c r="AR260" s="286" t="s">
        <v>741</v>
      </c>
      <c r="AS260" s="286" t="s">
        <v>741</v>
      </c>
      <c r="AT260" s="286" t="s">
        <v>47</v>
      </c>
      <c r="AU260" s="286" t="s">
        <v>1198</v>
      </c>
      <c r="AV260" s="495" t="s">
        <v>2363</v>
      </c>
      <c r="AW260" s="495" t="s">
        <v>2370</v>
      </c>
      <c r="AX260" s="527">
        <v>1</v>
      </c>
      <c r="AY260" s="606" t="s">
        <v>1081</v>
      </c>
      <c r="AZ260" s="484" t="s">
        <v>1183</v>
      </c>
      <c r="BA260" s="484" t="s">
        <v>1183</v>
      </c>
      <c r="BB260" s="484" t="s">
        <v>1183</v>
      </c>
      <c r="BC260" s="484" t="s">
        <v>1183</v>
      </c>
      <c r="BD260" s="484" t="s">
        <v>1183</v>
      </c>
      <c r="BE260" s="484" t="s">
        <v>1183</v>
      </c>
      <c r="BF260" s="484" t="s">
        <v>1183</v>
      </c>
      <c r="BG260" s="484" t="s">
        <v>1183</v>
      </c>
      <c r="BH260" s="484" t="s">
        <v>1183</v>
      </c>
      <c r="BI260" s="484" t="s">
        <v>1183</v>
      </c>
      <c r="BJ260" s="484" t="s">
        <v>1183</v>
      </c>
      <c r="BK260" s="484" t="s">
        <v>1197</v>
      </c>
      <c r="BL260" s="484" t="s">
        <v>1183</v>
      </c>
      <c r="BM260" s="297" t="s">
        <v>741</v>
      </c>
      <c r="BN260" s="496" t="s">
        <v>741</v>
      </c>
      <c r="BO260" s="496" t="s">
        <v>741</v>
      </c>
      <c r="BP260" s="496" t="s">
        <v>62</v>
      </c>
      <c r="BQ260" s="496" t="s">
        <v>62</v>
      </c>
      <c r="BR260" s="496" t="s">
        <v>741</v>
      </c>
      <c r="BS260" s="496" t="s">
        <v>741</v>
      </c>
      <c r="BT260" s="496" t="s">
        <v>741</v>
      </c>
      <c r="BU260" s="496" t="s">
        <v>741</v>
      </c>
      <c r="BV260" s="496" t="s">
        <v>741</v>
      </c>
      <c r="BW260" s="496" t="s">
        <v>741</v>
      </c>
      <c r="BX260" s="496" t="s">
        <v>47</v>
      </c>
      <c r="BY260" s="496" t="s">
        <v>1198</v>
      </c>
      <c r="BZ260" s="1014"/>
      <c r="CA260" s="1010"/>
      <c r="CB260" s="979"/>
      <c r="CC260" s="978"/>
      <c r="CD260" s="733" t="s">
        <v>2320</v>
      </c>
      <c r="CE260" s="746">
        <v>0</v>
      </c>
      <c r="CF260" s="713" t="s">
        <v>2320</v>
      </c>
      <c r="CG260" s="746">
        <v>0</v>
      </c>
      <c r="CH260" s="713" t="s">
        <v>2371</v>
      </c>
      <c r="CI260" s="746">
        <v>0</v>
      </c>
      <c r="CJ260" s="713" t="s">
        <v>2304</v>
      </c>
      <c r="CK260" s="766">
        <v>0.08</v>
      </c>
      <c r="CL260" s="765" t="s">
        <v>2372</v>
      </c>
      <c r="CM260" s="766">
        <v>0.16</v>
      </c>
      <c r="CN260" s="816" t="s">
        <v>2373</v>
      </c>
      <c r="CO260" s="746">
        <v>0.5</v>
      </c>
      <c r="CP260" s="765" t="s">
        <v>2374</v>
      </c>
      <c r="CQ260" s="746">
        <v>0.52</v>
      </c>
      <c r="CR260" s="713" t="s">
        <v>2375</v>
      </c>
      <c r="CS260" s="746">
        <v>0.53</v>
      </c>
      <c r="CT260" s="713" t="s">
        <v>2375</v>
      </c>
      <c r="CU260" s="746">
        <v>0.6</v>
      </c>
      <c r="CV260" s="713" t="s">
        <v>2376</v>
      </c>
      <c r="CW260" s="746">
        <v>0.7</v>
      </c>
      <c r="CX260" s="765" t="s">
        <v>2377</v>
      </c>
      <c r="CY260" s="746">
        <v>0.75</v>
      </c>
      <c r="CZ260" s="713" t="s">
        <v>2378</v>
      </c>
      <c r="DA260" s="746">
        <v>1</v>
      </c>
      <c r="DB260" s="713"/>
      <c r="DC260" s="746"/>
    </row>
    <row r="261" spans="1:107" ht="222" customHeight="1">
      <c r="A261" s="525" t="s">
        <v>2379</v>
      </c>
      <c r="B261" s="1043"/>
      <c r="C261" s="1043"/>
      <c r="D261" s="1043"/>
      <c r="E261" s="985"/>
      <c r="F261" s="959"/>
      <c r="G261" s="1046"/>
      <c r="H261" s="959"/>
      <c r="I261" s="960"/>
      <c r="J261" s="960"/>
      <c r="K261" s="960"/>
      <c r="L261" s="978"/>
      <c r="M261" s="956"/>
      <c r="N261" s="956"/>
      <c r="O261" s="955"/>
      <c r="P261" s="960"/>
      <c r="Q261" s="410"/>
      <c r="R261" s="526" t="s">
        <v>2184</v>
      </c>
      <c r="S261" s="37" t="s">
        <v>2380</v>
      </c>
      <c r="T261" s="633">
        <v>0.1</v>
      </c>
      <c r="U261" s="45" t="s">
        <v>1906</v>
      </c>
      <c r="V261" s="484" t="s">
        <v>1183</v>
      </c>
      <c r="W261" s="484" t="s">
        <v>1183</v>
      </c>
      <c r="X261" s="484" t="s">
        <v>1183</v>
      </c>
      <c r="Y261" s="484" t="s">
        <v>1197</v>
      </c>
      <c r="Z261" s="484" t="s">
        <v>1183</v>
      </c>
      <c r="AA261" s="484" t="s">
        <v>1183</v>
      </c>
      <c r="AB261" s="484" t="s">
        <v>1197</v>
      </c>
      <c r="AC261" s="484" t="s">
        <v>1183</v>
      </c>
      <c r="AD261" s="484" t="s">
        <v>1183</v>
      </c>
      <c r="AE261" s="484" t="s">
        <v>1197</v>
      </c>
      <c r="AF261" s="484" t="s">
        <v>1183</v>
      </c>
      <c r="AG261" s="484" t="s">
        <v>1183</v>
      </c>
      <c r="AH261" s="534" t="s">
        <v>1197</v>
      </c>
      <c r="AI261" s="81" t="s">
        <v>62</v>
      </c>
      <c r="AJ261" s="81" t="s">
        <v>741</v>
      </c>
      <c r="AK261" s="81" t="s">
        <v>62</v>
      </c>
      <c r="AL261" s="286" t="s">
        <v>47</v>
      </c>
      <c r="AM261" s="286" t="s">
        <v>62</v>
      </c>
      <c r="AN261" s="81" t="s">
        <v>741</v>
      </c>
      <c r="AO261" s="81" t="s">
        <v>47</v>
      </c>
      <c r="AP261" s="81" t="s">
        <v>741</v>
      </c>
      <c r="AQ261" s="81" t="s">
        <v>741</v>
      </c>
      <c r="AR261" s="286" t="s">
        <v>47</v>
      </c>
      <c r="AS261" s="286" t="s">
        <v>741</v>
      </c>
      <c r="AT261" s="286" t="s">
        <v>47</v>
      </c>
      <c r="AU261" s="286" t="s">
        <v>741</v>
      </c>
      <c r="AV261" s="495" t="s">
        <v>2381</v>
      </c>
      <c r="AW261" s="495" t="s">
        <v>2382</v>
      </c>
      <c r="AX261" s="527">
        <v>4</v>
      </c>
      <c r="AY261" s="40" t="s">
        <v>2319</v>
      </c>
      <c r="AZ261" s="484" t="s">
        <v>1183</v>
      </c>
      <c r="BA261" s="484" t="s">
        <v>1183</v>
      </c>
      <c r="BB261" s="484" t="s">
        <v>1183</v>
      </c>
      <c r="BC261" s="484" t="s">
        <v>1197</v>
      </c>
      <c r="BD261" s="484" t="s">
        <v>1183</v>
      </c>
      <c r="BE261" s="484" t="s">
        <v>1183</v>
      </c>
      <c r="BF261" s="484" t="s">
        <v>1197</v>
      </c>
      <c r="BG261" s="484" t="s">
        <v>1183</v>
      </c>
      <c r="BH261" s="484" t="s">
        <v>1183</v>
      </c>
      <c r="BI261" s="484" t="s">
        <v>1197</v>
      </c>
      <c r="BJ261" s="484" t="s">
        <v>1183</v>
      </c>
      <c r="BK261" s="484" t="s">
        <v>1183</v>
      </c>
      <c r="BL261" s="484" t="s">
        <v>1197</v>
      </c>
      <c r="BM261" s="297" t="s">
        <v>62</v>
      </c>
      <c r="BN261" s="496" t="s">
        <v>741</v>
      </c>
      <c r="BO261" s="496" t="s">
        <v>62</v>
      </c>
      <c r="BP261" s="496" t="s">
        <v>47</v>
      </c>
      <c r="BQ261" s="496" t="s">
        <v>62</v>
      </c>
      <c r="BR261" s="496" t="s">
        <v>741</v>
      </c>
      <c r="BS261" s="496" t="s">
        <v>47</v>
      </c>
      <c r="BT261" s="496" t="s">
        <v>741</v>
      </c>
      <c r="BU261" s="496" t="s">
        <v>741</v>
      </c>
      <c r="BV261" s="496" t="s">
        <v>741</v>
      </c>
      <c r="BW261" s="496" t="s">
        <v>741</v>
      </c>
      <c r="BX261" s="496" t="s">
        <v>47</v>
      </c>
      <c r="BY261" s="496" t="s">
        <v>741</v>
      </c>
      <c r="BZ261" s="1014"/>
      <c r="CA261" s="1010"/>
      <c r="CB261" s="979"/>
      <c r="CC261" s="978"/>
      <c r="CD261" s="733" t="s">
        <v>2383</v>
      </c>
      <c r="CE261" s="746">
        <v>8.3299999999999999E-2</v>
      </c>
      <c r="CF261" s="713" t="s">
        <v>2384</v>
      </c>
      <c r="CG261" s="746">
        <v>0.16</v>
      </c>
      <c r="CH261" s="713" t="s">
        <v>2385</v>
      </c>
      <c r="CI261" s="746">
        <v>0.25</v>
      </c>
      <c r="CJ261" s="713" t="s">
        <v>2386</v>
      </c>
      <c r="CK261" s="766">
        <v>0.25</v>
      </c>
      <c r="CL261" s="765" t="s">
        <v>2387</v>
      </c>
      <c r="CM261" s="766">
        <v>0.33</v>
      </c>
      <c r="CN261" s="815" t="s">
        <v>2388</v>
      </c>
      <c r="CO261" s="746">
        <v>0.5</v>
      </c>
      <c r="CP261" s="765" t="s">
        <v>2389</v>
      </c>
      <c r="CQ261" s="746">
        <v>0.6</v>
      </c>
      <c r="CR261" s="713" t="s">
        <v>2390</v>
      </c>
      <c r="CS261" s="746">
        <v>0.7</v>
      </c>
      <c r="CT261" s="713" t="s">
        <v>2391</v>
      </c>
      <c r="CU261" s="746">
        <v>0.77</v>
      </c>
      <c r="CV261" s="713" t="s">
        <v>2392</v>
      </c>
      <c r="CW261" s="746">
        <v>0.85</v>
      </c>
      <c r="CX261" s="765" t="s">
        <v>2393</v>
      </c>
      <c r="CY261" s="746">
        <v>0.92</v>
      </c>
      <c r="CZ261" s="765" t="s">
        <v>2394</v>
      </c>
      <c r="DA261" s="734">
        <v>1</v>
      </c>
      <c r="DB261" s="765"/>
      <c r="DC261" s="734"/>
    </row>
    <row r="262" spans="1:107" ht="378.75" customHeight="1">
      <c r="A262" s="525" t="s">
        <v>2395</v>
      </c>
      <c r="B262" s="1043"/>
      <c r="C262" s="1043"/>
      <c r="D262" s="1043"/>
      <c r="E262" s="985"/>
      <c r="F262" s="959"/>
      <c r="G262" s="1046"/>
      <c r="H262" s="959"/>
      <c r="I262" s="960"/>
      <c r="J262" s="960"/>
      <c r="K262" s="960"/>
      <c r="L262" s="978"/>
      <c r="M262" s="956"/>
      <c r="N262" s="956"/>
      <c r="O262" s="955"/>
      <c r="P262" s="960"/>
      <c r="Q262" s="410"/>
      <c r="R262" s="526" t="s">
        <v>2184</v>
      </c>
      <c r="S262" s="37" t="s">
        <v>2396</v>
      </c>
      <c r="T262" s="633">
        <v>0.1</v>
      </c>
      <c r="U262" s="45" t="s">
        <v>1906</v>
      </c>
      <c r="V262" s="484" t="s">
        <v>1183</v>
      </c>
      <c r="W262" s="484" t="s">
        <v>1183</v>
      </c>
      <c r="X262" s="484" t="s">
        <v>1183</v>
      </c>
      <c r="Y262" s="484" t="s">
        <v>1197</v>
      </c>
      <c r="Z262" s="484" t="s">
        <v>1183</v>
      </c>
      <c r="AA262" s="484" t="s">
        <v>1183</v>
      </c>
      <c r="AB262" s="484" t="s">
        <v>1197</v>
      </c>
      <c r="AC262" s="484" t="s">
        <v>1183</v>
      </c>
      <c r="AD262" s="484" t="s">
        <v>1183</v>
      </c>
      <c r="AE262" s="484" t="s">
        <v>1197</v>
      </c>
      <c r="AF262" s="484" t="s">
        <v>1183</v>
      </c>
      <c r="AG262" s="484" t="s">
        <v>1183</v>
      </c>
      <c r="AH262" s="534" t="s">
        <v>1197</v>
      </c>
      <c r="AI262" s="81" t="s">
        <v>62</v>
      </c>
      <c r="AJ262" s="81" t="s">
        <v>741</v>
      </c>
      <c r="AK262" s="81" t="s">
        <v>62</v>
      </c>
      <c r="AL262" s="286" t="s">
        <v>47</v>
      </c>
      <c r="AM262" s="286" t="s">
        <v>62</v>
      </c>
      <c r="AN262" s="81" t="s">
        <v>741</v>
      </c>
      <c r="AO262" s="81" t="s">
        <v>47</v>
      </c>
      <c r="AP262" s="81" t="s">
        <v>741</v>
      </c>
      <c r="AQ262" s="81" t="s">
        <v>741</v>
      </c>
      <c r="AR262" s="286" t="s">
        <v>47</v>
      </c>
      <c r="AS262" s="286" t="s">
        <v>741</v>
      </c>
      <c r="AT262" s="286" t="s">
        <v>47</v>
      </c>
      <c r="AU262" s="286" t="s">
        <v>741</v>
      </c>
      <c r="AV262" s="495" t="s">
        <v>2397</v>
      </c>
      <c r="AW262" s="535" t="s">
        <v>2398</v>
      </c>
      <c r="AX262" s="527">
        <v>4</v>
      </c>
      <c r="AY262" s="40" t="s">
        <v>2319</v>
      </c>
      <c r="AZ262" s="484" t="s">
        <v>1183</v>
      </c>
      <c r="BA262" s="484" t="s">
        <v>1183</v>
      </c>
      <c r="BB262" s="484" t="s">
        <v>1183</v>
      </c>
      <c r="BC262" s="484" t="s">
        <v>1197</v>
      </c>
      <c r="BD262" s="484" t="s">
        <v>1183</v>
      </c>
      <c r="BE262" s="484" t="s">
        <v>1183</v>
      </c>
      <c r="BF262" s="484" t="s">
        <v>1197</v>
      </c>
      <c r="BG262" s="484" t="s">
        <v>1183</v>
      </c>
      <c r="BH262" s="484" t="s">
        <v>1183</v>
      </c>
      <c r="BI262" s="484" t="s">
        <v>1197</v>
      </c>
      <c r="BJ262" s="484" t="s">
        <v>1183</v>
      </c>
      <c r="BK262" s="484" t="s">
        <v>1183</v>
      </c>
      <c r="BL262" s="484" t="s">
        <v>1197</v>
      </c>
      <c r="BM262" s="297" t="s">
        <v>62</v>
      </c>
      <c r="BN262" s="496" t="s">
        <v>741</v>
      </c>
      <c r="BO262" s="496" t="s">
        <v>62</v>
      </c>
      <c r="BP262" s="496" t="s">
        <v>47</v>
      </c>
      <c r="BQ262" s="496" t="s">
        <v>62</v>
      </c>
      <c r="BR262" s="496" t="s">
        <v>741</v>
      </c>
      <c r="BS262" s="496" t="s">
        <v>47</v>
      </c>
      <c r="BT262" s="496" t="s">
        <v>741</v>
      </c>
      <c r="BU262" s="496" t="s">
        <v>741</v>
      </c>
      <c r="BV262" s="496" t="s">
        <v>741</v>
      </c>
      <c r="BW262" s="496" t="s">
        <v>741</v>
      </c>
      <c r="BX262" s="496" t="s">
        <v>47</v>
      </c>
      <c r="BY262" s="496" t="s">
        <v>741</v>
      </c>
      <c r="BZ262" s="1014"/>
      <c r="CA262" s="1010"/>
      <c r="CB262" s="979"/>
      <c r="CC262" s="978"/>
      <c r="CD262" s="733" t="s">
        <v>2399</v>
      </c>
      <c r="CE262" s="746">
        <v>8.3299999999999999E-2</v>
      </c>
      <c r="CF262" s="713" t="s">
        <v>2400</v>
      </c>
      <c r="CG262" s="746">
        <v>0.16</v>
      </c>
      <c r="CH262" s="713" t="s">
        <v>2401</v>
      </c>
      <c r="CI262" s="746">
        <v>0.25</v>
      </c>
      <c r="CJ262" s="713" t="s">
        <v>2402</v>
      </c>
      <c r="CK262" s="766">
        <v>0.25</v>
      </c>
      <c r="CL262" s="765" t="s">
        <v>2403</v>
      </c>
      <c r="CM262" s="766">
        <v>0.33</v>
      </c>
      <c r="CN262" s="815" t="s">
        <v>2404</v>
      </c>
      <c r="CO262" s="746">
        <v>0.5</v>
      </c>
      <c r="CP262" s="687" t="s">
        <v>2405</v>
      </c>
      <c r="CQ262" s="746">
        <v>0.6</v>
      </c>
      <c r="CR262" s="713" t="s">
        <v>2406</v>
      </c>
      <c r="CS262" s="746">
        <v>0.7</v>
      </c>
      <c r="CT262" s="713" t="s">
        <v>2407</v>
      </c>
      <c r="CU262" s="746">
        <v>0.77</v>
      </c>
      <c r="CV262" s="713" t="s">
        <v>2408</v>
      </c>
      <c r="CW262" s="746">
        <v>0.85</v>
      </c>
      <c r="CX262" s="769" t="s">
        <v>2409</v>
      </c>
      <c r="CY262" s="746">
        <v>0.92</v>
      </c>
      <c r="CZ262" s="713" t="s">
        <v>2410</v>
      </c>
      <c r="DA262" s="734">
        <v>1</v>
      </c>
      <c r="DB262" s="713"/>
      <c r="DC262" s="734"/>
    </row>
    <row r="263" spans="1:107" ht="150" customHeight="1">
      <c r="A263" s="525" t="s">
        <v>2411</v>
      </c>
      <c r="B263" s="1043"/>
      <c r="C263" s="1043"/>
      <c r="D263" s="1043"/>
      <c r="E263" s="985"/>
      <c r="F263" s="959"/>
      <c r="G263" s="1046"/>
      <c r="H263" s="959"/>
      <c r="I263" s="960"/>
      <c r="J263" s="960"/>
      <c r="K263" s="960"/>
      <c r="L263" s="978"/>
      <c r="M263" s="956"/>
      <c r="N263" s="956"/>
      <c r="O263" s="955"/>
      <c r="P263" s="960"/>
      <c r="Q263" s="410"/>
      <c r="R263" s="526" t="s">
        <v>2184</v>
      </c>
      <c r="S263" s="37" t="s">
        <v>2412</v>
      </c>
      <c r="T263" s="633">
        <v>0.3</v>
      </c>
      <c r="U263" s="45" t="s">
        <v>1906</v>
      </c>
      <c r="V263" s="484" t="s">
        <v>1183</v>
      </c>
      <c r="W263" s="484" t="s">
        <v>1183</v>
      </c>
      <c r="X263" s="484" t="s">
        <v>1183</v>
      </c>
      <c r="Y263" s="484" t="s">
        <v>1197</v>
      </c>
      <c r="Z263" s="484" t="s">
        <v>1183</v>
      </c>
      <c r="AA263" s="484" t="s">
        <v>1183</v>
      </c>
      <c r="AB263" s="484" t="s">
        <v>1197</v>
      </c>
      <c r="AC263" s="484" t="s">
        <v>1183</v>
      </c>
      <c r="AD263" s="484" t="s">
        <v>1183</v>
      </c>
      <c r="AE263" s="484" t="s">
        <v>1197</v>
      </c>
      <c r="AF263" s="484" t="s">
        <v>1183</v>
      </c>
      <c r="AG263" s="484" t="s">
        <v>1183</v>
      </c>
      <c r="AH263" s="534" t="s">
        <v>1197</v>
      </c>
      <c r="AI263" s="87" t="s">
        <v>741</v>
      </c>
      <c r="AJ263" s="87" t="s">
        <v>741</v>
      </c>
      <c r="AK263" s="87" t="s">
        <v>62</v>
      </c>
      <c r="AL263" s="496" t="s">
        <v>47</v>
      </c>
      <c r="AM263" s="496" t="s">
        <v>62</v>
      </c>
      <c r="AN263" s="87" t="s">
        <v>741</v>
      </c>
      <c r="AO263" s="87" t="s">
        <v>47</v>
      </c>
      <c r="AP263" s="87" t="s">
        <v>741</v>
      </c>
      <c r="AQ263" s="87" t="s">
        <v>741</v>
      </c>
      <c r="AR263" s="496" t="s">
        <v>47</v>
      </c>
      <c r="AS263" s="496" t="s">
        <v>741</v>
      </c>
      <c r="AT263" s="496" t="s">
        <v>47</v>
      </c>
      <c r="AU263" s="496" t="s">
        <v>741</v>
      </c>
      <c r="AV263" s="34" t="s">
        <v>2413</v>
      </c>
      <c r="AW263" s="536"/>
      <c r="AX263" s="527">
        <v>4</v>
      </c>
      <c r="AY263" s="603" t="s">
        <v>1866</v>
      </c>
      <c r="AZ263" s="484" t="s">
        <v>1183</v>
      </c>
      <c r="BA263" s="484" t="s">
        <v>1183</v>
      </c>
      <c r="BB263" s="484" t="s">
        <v>1183</v>
      </c>
      <c r="BC263" s="484" t="s">
        <v>1183</v>
      </c>
      <c r="BD263" s="484" t="s">
        <v>1183</v>
      </c>
      <c r="BE263" s="484" t="s">
        <v>1183</v>
      </c>
      <c r="BF263" s="484" t="s">
        <v>1183</v>
      </c>
      <c r="BG263" s="484" t="s">
        <v>1183</v>
      </c>
      <c r="BH263" s="484" t="s">
        <v>1183</v>
      </c>
      <c r="BI263" s="484" t="s">
        <v>1183</v>
      </c>
      <c r="BJ263" s="484" t="s">
        <v>1183</v>
      </c>
      <c r="BK263" s="484" t="s">
        <v>1183</v>
      </c>
      <c r="BL263" s="484" t="s">
        <v>1197</v>
      </c>
      <c r="BM263" s="297" t="s">
        <v>741</v>
      </c>
      <c r="BN263" s="496" t="s">
        <v>741</v>
      </c>
      <c r="BO263" s="496" t="s">
        <v>62</v>
      </c>
      <c r="BP263" s="286" t="s">
        <v>62</v>
      </c>
      <c r="BQ263" s="496" t="s">
        <v>62</v>
      </c>
      <c r="BR263" s="496" t="s">
        <v>741</v>
      </c>
      <c r="BS263" s="496" t="s">
        <v>62</v>
      </c>
      <c r="BT263" s="496" t="s">
        <v>741</v>
      </c>
      <c r="BU263" s="496" t="s">
        <v>741</v>
      </c>
      <c r="BV263" s="496" t="s">
        <v>741</v>
      </c>
      <c r="BW263" s="496" t="s">
        <v>741</v>
      </c>
      <c r="BX263" s="496" t="s">
        <v>47</v>
      </c>
      <c r="BY263" s="496" t="s">
        <v>741</v>
      </c>
      <c r="BZ263" s="1014"/>
      <c r="CA263" s="1010"/>
      <c r="CB263" s="979"/>
      <c r="CC263" s="978"/>
      <c r="CD263" s="733" t="s">
        <v>2414</v>
      </c>
      <c r="CE263" s="746">
        <v>8.3299999999999999E-2</v>
      </c>
      <c r="CF263" s="713" t="s">
        <v>2415</v>
      </c>
      <c r="CG263" s="746">
        <v>0.16</v>
      </c>
      <c r="CH263" s="817" t="s">
        <v>2416</v>
      </c>
      <c r="CI263" s="746">
        <v>0.25</v>
      </c>
      <c r="CJ263" s="713" t="s">
        <v>2417</v>
      </c>
      <c r="CK263" s="766">
        <v>0.25</v>
      </c>
      <c r="CL263" s="765" t="s">
        <v>2418</v>
      </c>
      <c r="CM263" s="766">
        <v>0.33</v>
      </c>
      <c r="CN263" s="815" t="s">
        <v>2419</v>
      </c>
      <c r="CO263" s="746">
        <v>0.5</v>
      </c>
      <c r="CP263" s="686" t="s">
        <v>2420</v>
      </c>
      <c r="CQ263" s="746">
        <v>0.6</v>
      </c>
      <c r="CR263" s="713" t="s">
        <v>2421</v>
      </c>
      <c r="CS263" s="746">
        <v>0.7</v>
      </c>
      <c r="CT263" s="713" t="s">
        <v>2422</v>
      </c>
      <c r="CU263" s="746">
        <v>0.77</v>
      </c>
      <c r="CV263" s="713" t="s">
        <v>2423</v>
      </c>
      <c r="CW263" s="746">
        <v>0.85</v>
      </c>
      <c r="CX263" s="769" t="s">
        <v>2424</v>
      </c>
      <c r="CY263" s="746">
        <v>0.92</v>
      </c>
      <c r="CZ263" s="713" t="s">
        <v>2425</v>
      </c>
      <c r="DA263" s="734">
        <v>1</v>
      </c>
      <c r="DB263" s="713"/>
      <c r="DC263" s="734"/>
    </row>
    <row r="264" spans="1:107" ht="98.25" customHeight="1">
      <c r="A264" s="525" t="s">
        <v>2426</v>
      </c>
      <c r="B264" s="1043"/>
      <c r="C264" s="1043"/>
      <c r="D264" s="1043"/>
      <c r="E264" s="985"/>
      <c r="F264" s="959"/>
      <c r="G264" s="1046"/>
      <c r="H264" s="959"/>
      <c r="I264" s="960"/>
      <c r="J264" s="960"/>
      <c r="K264" s="960" t="s">
        <v>1016</v>
      </c>
      <c r="L264" s="978"/>
      <c r="M264" s="959" t="s">
        <v>896</v>
      </c>
      <c r="N264" s="988" t="s">
        <v>926</v>
      </c>
      <c r="O264" s="989">
        <v>1</v>
      </c>
      <c r="P264" s="959" t="s">
        <v>2427</v>
      </c>
      <c r="Q264" s="410"/>
      <c r="R264" s="526" t="s">
        <v>2184</v>
      </c>
      <c r="S264" s="37" t="s">
        <v>2428</v>
      </c>
      <c r="T264" s="632">
        <v>0.5</v>
      </c>
      <c r="U264" s="37" t="s">
        <v>1906</v>
      </c>
      <c r="V264" s="484" t="s">
        <v>1183</v>
      </c>
      <c r="W264" s="484" t="s">
        <v>1183</v>
      </c>
      <c r="X264" s="484" t="s">
        <v>1183</v>
      </c>
      <c r="Y264" s="484" t="s">
        <v>1197</v>
      </c>
      <c r="Z264" s="484" t="s">
        <v>1183</v>
      </c>
      <c r="AA264" s="484" t="s">
        <v>1183</v>
      </c>
      <c r="AB264" s="484" t="s">
        <v>1197</v>
      </c>
      <c r="AC264" s="484" t="s">
        <v>1183</v>
      </c>
      <c r="AD264" s="484" t="s">
        <v>1183</v>
      </c>
      <c r="AE264" s="484" t="s">
        <v>1197</v>
      </c>
      <c r="AF264" s="484" t="s">
        <v>1183</v>
      </c>
      <c r="AG264" s="484" t="s">
        <v>1183</v>
      </c>
      <c r="AH264" s="534" t="s">
        <v>1197</v>
      </c>
      <c r="AI264" s="87" t="s">
        <v>741</v>
      </c>
      <c r="AJ264" s="87" t="s">
        <v>741</v>
      </c>
      <c r="AK264" s="87" t="s">
        <v>741</v>
      </c>
      <c r="AL264" s="496" t="s">
        <v>47</v>
      </c>
      <c r="AM264" s="496" t="s">
        <v>62</v>
      </c>
      <c r="AN264" s="87" t="s">
        <v>741</v>
      </c>
      <c r="AO264" s="87" t="s">
        <v>47</v>
      </c>
      <c r="AP264" s="87" t="s">
        <v>741</v>
      </c>
      <c r="AQ264" s="87" t="s">
        <v>741</v>
      </c>
      <c r="AR264" s="496" t="s">
        <v>47</v>
      </c>
      <c r="AS264" s="496" t="s">
        <v>741</v>
      </c>
      <c r="AT264" s="496" t="s">
        <v>47</v>
      </c>
      <c r="AU264" s="496" t="s">
        <v>741</v>
      </c>
      <c r="AV264" s="974" t="s">
        <v>2429</v>
      </c>
      <c r="AW264" s="984" t="s">
        <v>2204</v>
      </c>
      <c r="AX264" s="992">
        <v>4</v>
      </c>
      <c r="AY264" s="983" t="s">
        <v>2319</v>
      </c>
      <c r="AZ264" s="957" t="s">
        <v>1183</v>
      </c>
      <c r="BA264" s="957" t="s">
        <v>1183</v>
      </c>
      <c r="BB264" s="957" t="s">
        <v>1183</v>
      </c>
      <c r="BC264" s="957" t="s">
        <v>1197</v>
      </c>
      <c r="BD264" s="957" t="s">
        <v>1183</v>
      </c>
      <c r="BE264" s="957" t="s">
        <v>1183</v>
      </c>
      <c r="BF264" s="957" t="s">
        <v>1197</v>
      </c>
      <c r="BG264" s="957" t="s">
        <v>1183</v>
      </c>
      <c r="BH264" s="957" t="s">
        <v>1183</v>
      </c>
      <c r="BI264" s="957" t="s">
        <v>1197</v>
      </c>
      <c r="BJ264" s="957" t="s">
        <v>1183</v>
      </c>
      <c r="BK264" s="957" t="s">
        <v>1183</v>
      </c>
      <c r="BL264" s="957" t="s">
        <v>1197</v>
      </c>
      <c r="BM264" s="980" t="s">
        <v>741</v>
      </c>
      <c r="BN264" s="980" t="s">
        <v>741</v>
      </c>
      <c r="BO264" s="980" t="s">
        <v>741</v>
      </c>
      <c r="BP264" s="980" t="s">
        <v>47</v>
      </c>
      <c r="BQ264" s="980" t="s">
        <v>741</v>
      </c>
      <c r="BR264" s="980" t="s">
        <v>741</v>
      </c>
      <c r="BS264" s="980" t="s">
        <v>47</v>
      </c>
      <c r="BT264" s="980" t="s">
        <v>741</v>
      </c>
      <c r="BU264" s="980" t="s">
        <v>741</v>
      </c>
      <c r="BV264" s="980" t="s">
        <v>47</v>
      </c>
      <c r="BW264" s="980" t="s">
        <v>741</v>
      </c>
      <c r="BX264" s="980" t="s">
        <v>47</v>
      </c>
      <c r="BY264" s="980" t="s">
        <v>741</v>
      </c>
      <c r="BZ264" s="1014"/>
      <c r="CA264" s="1010">
        <v>67362000</v>
      </c>
      <c r="CB264" s="979"/>
      <c r="CC264" s="978"/>
      <c r="CD264" s="733" t="s">
        <v>2430</v>
      </c>
      <c r="CE264" s="746">
        <v>0</v>
      </c>
      <c r="CF264" s="713" t="s">
        <v>2430</v>
      </c>
      <c r="CG264" s="746">
        <v>0</v>
      </c>
      <c r="CH264" s="713" t="s">
        <v>2431</v>
      </c>
      <c r="CI264" s="746">
        <v>0</v>
      </c>
      <c r="CJ264" s="713" t="s">
        <v>2432</v>
      </c>
      <c r="CK264" s="766">
        <v>0.25</v>
      </c>
      <c r="CL264" s="765" t="s">
        <v>2432</v>
      </c>
      <c r="CM264" s="766">
        <v>0.25</v>
      </c>
      <c r="CN264" s="109" t="s">
        <v>2433</v>
      </c>
      <c r="CO264" s="746">
        <v>0.5</v>
      </c>
      <c r="CP264" s="109" t="s">
        <v>2434</v>
      </c>
      <c r="CQ264" s="746">
        <v>0.5</v>
      </c>
      <c r="CR264" s="713" t="s">
        <v>2435</v>
      </c>
      <c r="CS264" s="746">
        <v>0.66</v>
      </c>
      <c r="CT264" s="713" t="s">
        <v>2436</v>
      </c>
      <c r="CU264" s="746">
        <v>0.75</v>
      </c>
      <c r="CV264" s="713" t="s">
        <v>2437</v>
      </c>
      <c r="CW264" s="746">
        <v>0.85</v>
      </c>
      <c r="CX264" s="765" t="s">
        <v>2438</v>
      </c>
      <c r="CY264" s="746">
        <v>0.92</v>
      </c>
      <c r="CZ264" s="713" t="s">
        <v>2439</v>
      </c>
      <c r="DA264" s="734">
        <v>1</v>
      </c>
      <c r="DB264" s="713"/>
      <c r="DC264" s="734"/>
    </row>
    <row r="265" spans="1:107" ht="96.75" customHeight="1">
      <c r="A265" s="525" t="s">
        <v>2440</v>
      </c>
      <c r="B265" s="1043"/>
      <c r="C265" s="1043"/>
      <c r="D265" s="1043"/>
      <c r="E265" s="985"/>
      <c r="F265" s="959"/>
      <c r="G265" s="1046"/>
      <c r="H265" s="959"/>
      <c r="I265" s="960" t="s">
        <v>978</v>
      </c>
      <c r="J265" s="960" t="s">
        <v>996</v>
      </c>
      <c r="K265" s="960"/>
      <c r="L265" s="978"/>
      <c r="M265" s="959"/>
      <c r="N265" s="988"/>
      <c r="O265" s="989"/>
      <c r="P265" s="959"/>
      <c r="Q265" s="410"/>
      <c r="R265" s="526" t="s">
        <v>2184</v>
      </c>
      <c r="S265" s="37" t="s">
        <v>2441</v>
      </c>
      <c r="T265" s="632">
        <v>0.5</v>
      </c>
      <c r="U265" s="37" t="s">
        <v>1906</v>
      </c>
      <c r="V265" s="484" t="s">
        <v>1183</v>
      </c>
      <c r="W265" s="484" t="s">
        <v>1183</v>
      </c>
      <c r="X265" s="484" t="s">
        <v>1183</v>
      </c>
      <c r="Y265" s="484" t="s">
        <v>1197</v>
      </c>
      <c r="Z265" s="484" t="s">
        <v>1183</v>
      </c>
      <c r="AA265" s="484" t="s">
        <v>1183</v>
      </c>
      <c r="AB265" s="484" t="s">
        <v>1197</v>
      </c>
      <c r="AC265" s="484" t="s">
        <v>1183</v>
      </c>
      <c r="AD265" s="484" t="s">
        <v>1183</v>
      </c>
      <c r="AE265" s="484" t="s">
        <v>1197</v>
      </c>
      <c r="AF265" s="484" t="s">
        <v>1183</v>
      </c>
      <c r="AG265" s="484" t="s">
        <v>1183</v>
      </c>
      <c r="AH265" s="534" t="s">
        <v>1197</v>
      </c>
      <c r="AI265" s="87" t="s">
        <v>741</v>
      </c>
      <c r="AJ265" s="87" t="s">
        <v>741</v>
      </c>
      <c r="AK265" s="87" t="s">
        <v>741</v>
      </c>
      <c r="AL265" s="496" t="s">
        <v>47</v>
      </c>
      <c r="AM265" s="496" t="s">
        <v>62</v>
      </c>
      <c r="AN265" s="87" t="s">
        <v>741</v>
      </c>
      <c r="AO265" s="87" t="s">
        <v>47</v>
      </c>
      <c r="AP265" s="87" t="s">
        <v>741</v>
      </c>
      <c r="AQ265" s="87" t="s">
        <v>741</v>
      </c>
      <c r="AR265" s="496" t="s">
        <v>47</v>
      </c>
      <c r="AS265" s="496" t="s">
        <v>741</v>
      </c>
      <c r="AT265" s="496" t="s">
        <v>47</v>
      </c>
      <c r="AU265" s="496" t="s">
        <v>741</v>
      </c>
      <c r="AV265" s="974"/>
      <c r="AW265" s="984"/>
      <c r="AX265" s="992"/>
      <c r="AY265" s="983"/>
      <c r="AZ265" s="957"/>
      <c r="BA265" s="957"/>
      <c r="BB265" s="957"/>
      <c r="BC265" s="957"/>
      <c r="BD265" s="957"/>
      <c r="BE265" s="957"/>
      <c r="BF265" s="957"/>
      <c r="BG265" s="957"/>
      <c r="BH265" s="957"/>
      <c r="BI265" s="957"/>
      <c r="BJ265" s="957"/>
      <c r="BK265" s="957"/>
      <c r="BL265" s="957"/>
      <c r="BM265" s="981"/>
      <c r="BN265" s="981"/>
      <c r="BO265" s="981"/>
      <c r="BP265" s="981"/>
      <c r="BQ265" s="981"/>
      <c r="BR265" s="981"/>
      <c r="BS265" s="981"/>
      <c r="BT265" s="981"/>
      <c r="BU265" s="981"/>
      <c r="BV265" s="981"/>
      <c r="BW265" s="981"/>
      <c r="BX265" s="981"/>
      <c r="BY265" s="981"/>
      <c r="BZ265" s="1014"/>
      <c r="CA265" s="1010"/>
      <c r="CB265" s="979"/>
      <c r="CC265" s="978"/>
      <c r="CD265" s="733" t="s">
        <v>2442</v>
      </c>
      <c r="CE265" s="746">
        <v>0</v>
      </c>
      <c r="CF265" s="713" t="s">
        <v>2443</v>
      </c>
      <c r="CG265" s="746">
        <v>0</v>
      </c>
      <c r="CH265" s="713" t="s">
        <v>2443</v>
      </c>
      <c r="CI265" s="746">
        <v>0</v>
      </c>
      <c r="CJ265" s="713" t="s">
        <v>2444</v>
      </c>
      <c r="CK265" s="766">
        <v>0.25</v>
      </c>
      <c r="CL265" s="765" t="s">
        <v>2444</v>
      </c>
      <c r="CM265" s="766">
        <v>0.25</v>
      </c>
      <c r="CN265" s="109" t="s">
        <v>2445</v>
      </c>
      <c r="CO265" s="746">
        <v>0.25</v>
      </c>
      <c r="CP265" s="109" t="s">
        <v>2446</v>
      </c>
      <c r="CQ265" s="746">
        <v>0.5</v>
      </c>
      <c r="CR265" s="713" t="s">
        <v>2435</v>
      </c>
      <c r="CS265" s="746">
        <v>0.5</v>
      </c>
      <c r="CT265" s="713" t="s">
        <v>2447</v>
      </c>
      <c r="CU265" s="746">
        <v>0.75</v>
      </c>
      <c r="CV265" s="713" t="s">
        <v>2448</v>
      </c>
      <c r="CW265" s="746">
        <v>0.85</v>
      </c>
      <c r="CX265" s="765" t="s">
        <v>2438</v>
      </c>
      <c r="CY265" s="746">
        <v>0.92</v>
      </c>
      <c r="CZ265" s="713" t="s">
        <v>2449</v>
      </c>
      <c r="DA265" s="734">
        <v>1</v>
      </c>
      <c r="DB265" s="713"/>
      <c r="DC265" s="734"/>
    </row>
    <row r="266" spans="1:107" ht="80.25" customHeight="1">
      <c r="A266" s="525" t="s">
        <v>2450</v>
      </c>
      <c r="B266" s="1043"/>
      <c r="C266" s="1043"/>
      <c r="D266" s="1043"/>
      <c r="E266" s="985"/>
      <c r="F266" s="959"/>
      <c r="G266" s="1046"/>
      <c r="H266" s="959"/>
      <c r="I266" s="960"/>
      <c r="J266" s="960"/>
      <c r="K266" s="960" t="s">
        <v>1015</v>
      </c>
      <c r="L266" s="978"/>
      <c r="M266" s="959"/>
      <c r="N266" s="988"/>
      <c r="O266" s="989"/>
      <c r="P266" s="959" t="s">
        <v>2451</v>
      </c>
      <c r="Q266" s="410"/>
      <c r="R266" s="526" t="s">
        <v>2184</v>
      </c>
      <c r="S266" s="37" t="s">
        <v>2452</v>
      </c>
      <c r="T266" s="631">
        <v>0.5</v>
      </c>
      <c r="U266" s="37" t="s">
        <v>2453</v>
      </c>
      <c r="V266" s="484" t="s">
        <v>1183</v>
      </c>
      <c r="W266" s="484" t="s">
        <v>1183</v>
      </c>
      <c r="X266" s="484" t="s">
        <v>1183</v>
      </c>
      <c r="Y266" s="484" t="s">
        <v>1183</v>
      </c>
      <c r="Z266" s="484" t="s">
        <v>1183</v>
      </c>
      <c r="AA266" s="484" t="s">
        <v>1183</v>
      </c>
      <c r="AB266" s="484" t="s">
        <v>1183</v>
      </c>
      <c r="AC266" s="484" t="s">
        <v>1183</v>
      </c>
      <c r="AD266" s="484" t="s">
        <v>1183</v>
      </c>
      <c r="AE266" s="484" t="s">
        <v>1183</v>
      </c>
      <c r="AF266" s="484" t="s">
        <v>1183</v>
      </c>
      <c r="AG266" s="484" t="s">
        <v>1197</v>
      </c>
      <c r="AH266" s="534" t="s">
        <v>1197</v>
      </c>
      <c r="AI266" s="87" t="s">
        <v>741</v>
      </c>
      <c r="AJ266" s="87" t="s">
        <v>741</v>
      </c>
      <c r="AK266" s="87" t="s">
        <v>741</v>
      </c>
      <c r="AL266" s="496" t="s">
        <v>741</v>
      </c>
      <c r="AM266" s="496" t="s">
        <v>741</v>
      </c>
      <c r="AN266" s="87" t="s">
        <v>741</v>
      </c>
      <c r="AO266" s="87" t="s">
        <v>741</v>
      </c>
      <c r="AP266" s="87" t="s">
        <v>741</v>
      </c>
      <c r="AQ266" s="87" t="s">
        <v>741</v>
      </c>
      <c r="AR266" s="496" t="s">
        <v>741</v>
      </c>
      <c r="AS266" s="496" t="s">
        <v>47</v>
      </c>
      <c r="AT266" s="496" t="s">
        <v>741</v>
      </c>
      <c r="AU266" s="496" t="s">
        <v>741</v>
      </c>
      <c r="AV266" s="974" t="s">
        <v>2454</v>
      </c>
      <c r="AW266" s="974" t="s">
        <v>2204</v>
      </c>
      <c r="AX266" s="982">
        <v>2</v>
      </c>
      <c r="AY266" s="983" t="s">
        <v>2455</v>
      </c>
      <c r="AZ266" s="957" t="s">
        <v>1183</v>
      </c>
      <c r="BA266" s="957" t="s">
        <v>1183</v>
      </c>
      <c r="BB266" s="957" t="s">
        <v>1183</v>
      </c>
      <c r="BC266" s="957" t="s">
        <v>1183</v>
      </c>
      <c r="BD266" s="957" t="s">
        <v>1183</v>
      </c>
      <c r="BE266" s="957" t="s">
        <v>1183</v>
      </c>
      <c r="BF266" s="957" t="s">
        <v>1183</v>
      </c>
      <c r="BG266" s="957" t="s">
        <v>1183</v>
      </c>
      <c r="BH266" s="957" t="s">
        <v>1183</v>
      </c>
      <c r="BI266" s="957" t="s">
        <v>1183</v>
      </c>
      <c r="BJ266" s="957" t="s">
        <v>1183</v>
      </c>
      <c r="BK266" s="957" t="s">
        <v>1183</v>
      </c>
      <c r="BL266" s="957" t="s">
        <v>1197</v>
      </c>
      <c r="BM266" s="980" t="s">
        <v>741</v>
      </c>
      <c r="BN266" s="980" t="s">
        <v>741</v>
      </c>
      <c r="BO266" s="980" t="s">
        <v>741</v>
      </c>
      <c r="BP266" s="980" t="s">
        <v>741</v>
      </c>
      <c r="BQ266" s="980" t="s">
        <v>741</v>
      </c>
      <c r="BR266" s="980" t="s">
        <v>741</v>
      </c>
      <c r="BS266" s="980" t="s">
        <v>741</v>
      </c>
      <c r="BT266" s="980" t="s">
        <v>741</v>
      </c>
      <c r="BU266" s="980" t="s">
        <v>741</v>
      </c>
      <c r="BV266" s="980" t="s">
        <v>741</v>
      </c>
      <c r="BW266" s="980" t="s">
        <v>741</v>
      </c>
      <c r="BX266" s="980" t="s">
        <v>47</v>
      </c>
      <c r="BY266" s="980" t="s">
        <v>741</v>
      </c>
      <c r="BZ266" s="1014"/>
      <c r="CA266" s="1010"/>
      <c r="CB266" s="979"/>
      <c r="CC266" s="978"/>
      <c r="CD266" s="733" t="s">
        <v>2456</v>
      </c>
      <c r="CE266" s="746">
        <v>0</v>
      </c>
      <c r="CF266" s="713" t="s">
        <v>2457</v>
      </c>
      <c r="CG266" s="746">
        <v>0</v>
      </c>
      <c r="CH266" s="713" t="s">
        <v>2457</v>
      </c>
      <c r="CI266" s="746">
        <v>0</v>
      </c>
      <c r="CJ266" s="713" t="s">
        <v>2458</v>
      </c>
      <c r="CK266" s="766">
        <v>0</v>
      </c>
      <c r="CL266" s="765" t="s">
        <v>2458</v>
      </c>
      <c r="CM266" s="766">
        <v>0</v>
      </c>
      <c r="CN266" s="818" t="s">
        <v>2459</v>
      </c>
      <c r="CO266" s="746">
        <v>0</v>
      </c>
      <c r="CP266" s="765" t="s">
        <v>2460</v>
      </c>
      <c r="CQ266" s="746">
        <v>0</v>
      </c>
      <c r="CR266" s="765" t="s">
        <v>2461</v>
      </c>
      <c r="CS266" s="746">
        <v>0</v>
      </c>
      <c r="CT266" s="713" t="s">
        <v>2462</v>
      </c>
      <c r="CU266" s="746">
        <v>0</v>
      </c>
      <c r="CV266" s="713" t="s">
        <v>2463</v>
      </c>
      <c r="CW266" s="746">
        <v>0</v>
      </c>
      <c r="CX266" s="713" t="s">
        <v>2463</v>
      </c>
      <c r="CY266" s="746">
        <v>0</v>
      </c>
      <c r="CZ266" s="713" t="s">
        <v>2464</v>
      </c>
      <c r="DA266" s="734">
        <v>1</v>
      </c>
      <c r="DB266" s="713"/>
      <c r="DC266" s="734"/>
    </row>
    <row r="267" spans="1:107" ht="96.75" customHeight="1">
      <c r="A267" s="525" t="s">
        <v>2465</v>
      </c>
      <c r="B267" s="1043"/>
      <c r="C267" s="1043"/>
      <c r="D267" s="1043"/>
      <c r="E267" s="985"/>
      <c r="F267" s="959"/>
      <c r="G267" s="1046"/>
      <c r="H267" s="959"/>
      <c r="I267" s="960"/>
      <c r="J267" s="960"/>
      <c r="K267" s="960"/>
      <c r="L267" s="978"/>
      <c r="M267" s="959"/>
      <c r="N267" s="988"/>
      <c r="O267" s="989"/>
      <c r="P267" s="959"/>
      <c r="Q267" s="410"/>
      <c r="R267" s="526" t="s">
        <v>2184</v>
      </c>
      <c r="S267" s="37" t="s">
        <v>2466</v>
      </c>
      <c r="T267" s="631">
        <v>0.5</v>
      </c>
      <c r="U267" s="37" t="s">
        <v>2453</v>
      </c>
      <c r="V267" s="484" t="s">
        <v>1183</v>
      </c>
      <c r="W267" s="484" t="s">
        <v>1183</v>
      </c>
      <c r="X267" s="484" t="s">
        <v>1183</v>
      </c>
      <c r="Y267" s="484" t="s">
        <v>1183</v>
      </c>
      <c r="Z267" s="484" t="s">
        <v>1183</v>
      </c>
      <c r="AA267" s="484" t="s">
        <v>1183</v>
      </c>
      <c r="AB267" s="484" t="s">
        <v>1183</v>
      </c>
      <c r="AC267" s="484" t="s">
        <v>1183</v>
      </c>
      <c r="AD267" s="484" t="s">
        <v>1183</v>
      </c>
      <c r="AE267" s="484" t="s">
        <v>1183</v>
      </c>
      <c r="AF267" s="484" t="s">
        <v>1183</v>
      </c>
      <c r="AG267" s="484" t="s">
        <v>1197</v>
      </c>
      <c r="AH267" s="534" t="s">
        <v>1197</v>
      </c>
      <c r="AI267" s="87" t="s">
        <v>741</v>
      </c>
      <c r="AJ267" s="87" t="s">
        <v>741</v>
      </c>
      <c r="AK267" s="87" t="s">
        <v>741</v>
      </c>
      <c r="AL267" s="496" t="s">
        <v>741</v>
      </c>
      <c r="AM267" s="496" t="s">
        <v>741</v>
      </c>
      <c r="AN267" s="87" t="s">
        <v>741</v>
      </c>
      <c r="AO267" s="87" t="s">
        <v>741</v>
      </c>
      <c r="AP267" s="87" t="s">
        <v>741</v>
      </c>
      <c r="AQ267" s="87" t="s">
        <v>741</v>
      </c>
      <c r="AR267" s="496" t="s">
        <v>741</v>
      </c>
      <c r="AS267" s="496" t="s">
        <v>47</v>
      </c>
      <c r="AT267" s="496" t="s">
        <v>741</v>
      </c>
      <c r="AU267" s="496" t="s">
        <v>741</v>
      </c>
      <c r="AV267" s="974"/>
      <c r="AW267" s="974"/>
      <c r="AX267" s="982"/>
      <c r="AY267" s="983"/>
      <c r="AZ267" s="957"/>
      <c r="BA267" s="957"/>
      <c r="BB267" s="957"/>
      <c r="BC267" s="957"/>
      <c r="BD267" s="957"/>
      <c r="BE267" s="957"/>
      <c r="BF267" s="957"/>
      <c r="BG267" s="957"/>
      <c r="BH267" s="957"/>
      <c r="BI267" s="957"/>
      <c r="BJ267" s="957"/>
      <c r="BK267" s="957"/>
      <c r="BL267" s="957"/>
      <c r="BM267" s="981"/>
      <c r="BN267" s="981"/>
      <c r="BO267" s="981"/>
      <c r="BP267" s="981"/>
      <c r="BQ267" s="981"/>
      <c r="BR267" s="981"/>
      <c r="BS267" s="981"/>
      <c r="BT267" s="981"/>
      <c r="BU267" s="981"/>
      <c r="BV267" s="981"/>
      <c r="BW267" s="981"/>
      <c r="BX267" s="981"/>
      <c r="BY267" s="981"/>
      <c r="BZ267" s="1014"/>
      <c r="CA267" s="1010"/>
      <c r="CB267" s="979"/>
      <c r="CC267" s="978"/>
      <c r="CD267" s="733" t="s">
        <v>2467</v>
      </c>
      <c r="CE267" s="746">
        <v>0</v>
      </c>
      <c r="CF267" s="713" t="s">
        <v>2468</v>
      </c>
      <c r="CG267" s="746">
        <v>0</v>
      </c>
      <c r="CH267" s="713" t="s">
        <v>2468</v>
      </c>
      <c r="CI267" s="746">
        <v>0</v>
      </c>
      <c r="CJ267" s="713" t="s">
        <v>2458</v>
      </c>
      <c r="CK267" s="766">
        <v>0</v>
      </c>
      <c r="CL267" s="765" t="s">
        <v>2458</v>
      </c>
      <c r="CM267" s="766">
        <v>0</v>
      </c>
      <c r="CN267" s="818" t="s">
        <v>2459</v>
      </c>
      <c r="CO267" s="746">
        <v>0</v>
      </c>
      <c r="CP267" s="765" t="s">
        <v>2460</v>
      </c>
      <c r="CQ267" s="746">
        <v>0</v>
      </c>
      <c r="CR267" s="765" t="s">
        <v>2461</v>
      </c>
      <c r="CS267" s="746">
        <v>0</v>
      </c>
      <c r="CT267" s="713" t="s">
        <v>2469</v>
      </c>
      <c r="CU267" s="746">
        <v>0</v>
      </c>
      <c r="CV267" s="713" t="s">
        <v>2463</v>
      </c>
      <c r="CW267" s="746">
        <v>0</v>
      </c>
      <c r="CX267" s="713" t="s">
        <v>2463</v>
      </c>
      <c r="CY267" s="746">
        <v>0</v>
      </c>
      <c r="CZ267" s="713" t="s">
        <v>2470</v>
      </c>
      <c r="DA267" s="734">
        <v>1</v>
      </c>
      <c r="DB267" s="713"/>
      <c r="DC267" s="734"/>
    </row>
    <row r="268" spans="1:107" ht="88.5" customHeight="1">
      <c r="A268" s="525" t="s">
        <v>2471</v>
      </c>
      <c r="B268" s="1043"/>
      <c r="C268" s="1043"/>
      <c r="D268" s="1043"/>
      <c r="E268" s="985"/>
      <c r="F268" s="959"/>
      <c r="G268" s="1046"/>
      <c r="H268" s="959"/>
      <c r="I268" s="960"/>
      <c r="J268" s="960"/>
      <c r="K268" s="960" t="s">
        <v>1014</v>
      </c>
      <c r="L268" s="978"/>
      <c r="M268" s="959"/>
      <c r="N268" s="988"/>
      <c r="O268" s="989"/>
      <c r="P268" s="996" t="s">
        <v>2472</v>
      </c>
      <c r="Q268" s="410"/>
      <c r="R268" s="526" t="s">
        <v>2184</v>
      </c>
      <c r="S268" s="37" t="s">
        <v>2473</v>
      </c>
      <c r="T268" s="631">
        <v>0.5</v>
      </c>
      <c r="U268" s="45" t="s">
        <v>2017</v>
      </c>
      <c r="V268" s="484" t="s">
        <v>1183</v>
      </c>
      <c r="W268" s="484" t="s">
        <v>1183</v>
      </c>
      <c r="X268" s="484" t="s">
        <v>1183</v>
      </c>
      <c r="Y268" s="484" t="s">
        <v>1183</v>
      </c>
      <c r="Z268" s="484" t="s">
        <v>1183</v>
      </c>
      <c r="AA268" s="484" t="s">
        <v>1183</v>
      </c>
      <c r="AB268" s="484" t="s">
        <v>1197</v>
      </c>
      <c r="AC268" s="484" t="s">
        <v>1183</v>
      </c>
      <c r="AD268" s="484" t="s">
        <v>1183</v>
      </c>
      <c r="AE268" s="484" t="s">
        <v>1183</v>
      </c>
      <c r="AF268" s="484" t="s">
        <v>1183</v>
      </c>
      <c r="AG268" s="484" t="s">
        <v>1183</v>
      </c>
      <c r="AH268" s="534" t="s">
        <v>1197</v>
      </c>
      <c r="AI268" s="87" t="s">
        <v>741</v>
      </c>
      <c r="AJ268" s="87" t="s">
        <v>741</v>
      </c>
      <c r="AK268" s="87" t="s">
        <v>741</v>
      </c>
      <c r="AL268" s="496" t="s">
        <v>741</v>
      </c>
      <c r="AM268" s="496" t="s">
        <v>62</v>
      </c>
      <c r="AN268" s="87" t="s">
        <v>741</v>
      </c>
      <c r="AO268" s="87" t="s">
        <v>47</v>
      </c>
      <c r="AP268" s="87" t="s">
        <v>741</v>
      </c>
      <c r="AQ268" s="87" t="s">
        <v>741</v>
      </c>
      <c r="AR268" s="496" t="s">
        <v>741</v>
      </c>
      <c r="AS268" s="496" t="s">
        <v>741</v>
      </c>
      <c r="AT268" s="496" t="s">
        <v>741</v>
      </c>
      <c r="AU268" s="496" t="s">
        <v>741</v>
      </c>
      <c r="AV268" s="415" t="s">
        <v>2474</v>
      </c>
      <c r="AW268" s="415" t="s">
        <v>2204</v>
      </c>
      <c r="AX268" s="537">
        <v>2</v>
      </c>
      <c r="AY268" s="603" t="s">
        <v>1866</v>
      </c>
      <c r="AZ268" s="484" t="s">
        <v>1183</v>
      </c>
      <c r="BA268" s="484" t="s">
        <v>1183</v>
      </c>
      <c r="BB268" s="484" t="s">
        <v>1183</v>
      </c>
      <c r="BC268" s="484" t="s">
        <v>1183</v>
      </c>
      <c r="BD268" s="484" t="s">
        <v>1183</v>
      </c>
      <c r="BE268" s="484" t="s">
        <v>1183</v>
      </c>
      <c r="BF268" s="484" t="s">
        <v>1197</v>
      </c>
      <c r="BG268" s="484" t="s">
        <v>1183</v>
      </c>
      <c r="BH268" s="484" t="s">
        <v>1183</v>
      </c>
      <c r="BI268" s="484" t="s">
        <v>1183</v>
      </c>
      <c r="BJ268" s="484" t="s">
        <v>1183</v>
      </c>
      <c r="BK268" s="484" t="s">
        <v>1183</v>
      </c>
      <c r="BL268" s="484" t="s">
        <v>1197</v>
      </c>
      <c r="BM268" s="297" t="s">
        <v>741</v>
      </c>
      <c r="BN268" s="496" t="s">
        <v>741</v>
      </c>
      <c r="BO268" s="496" t="s">
        <v>741</v>
      </c>
      <c r="BP268" s="496" t="s">
        <v>741</v>
      </c>
      <c r="BQ268" s="496" t="s">
        <v>62</v>
      </c>
      <c r="BR268" s="496" t="s">
        <v>741</v>
      </c>
      <c r="BS268" s="496" t="s">
        <v>47</v>
      </c>
      <c r="BT268" s="496" t="s">
        <v>741</v>
      </c>
      <c r="BU268" s="496" t="s">
        <v>741</v>
      </c>
      <c r="BV268" s="496" t="s">
        <v>741</v>
      </c>
      <c r="BW268" s="496" t="s">
        <v>741</v>
      </c>
      <c r="BX268" s="496" t="s">
        <v>47</v>
      </c>
      <c r="BY268" s="496" t="s">
        <v>741</v>
      </c>
      <c r="BZ268" s="1014"/>
      <c r="CA268" s="1010"/>
      <c r="CB268" s="979"/>
      <c r="CC268" s="978"/>
      <c r="CD268" s="733" t="s">
        <v>2475</v>
      </c>
      <c r="CE268" s="746">
        <v>0</v>
      </c>
      <c r="CF268" s="713" t="s">
        <v>2476</v>
      </c>
      <c r="CG268" s="746">
        <v>0</v>
      </c>
      <c r="CH268" s="713" t="s">
        <v>2476</v>
      </c>
      <c r="CI268" s="746">
        <v>0</v>
      </c>
      <c r="CJ268" s="713" t="s">
        <v>2477</v>
      </c>
      <c r="CK268" s="766">
        <v>0</v>
      </c>
      <c r="CL268" s="765" t="s">
        <v>2477</v>
      </c>
      <c r="CM268" s="766">
        <v>0</v>
      </c>
      <c r="CN268" s="819" t="s">
        <v>2478</v>
      </c>
      <c r="CO268" s="746">
        <v>0</v>
      </c>
      <c r="CP268" s="765" t="s">
        <v>2479</v>
      </c>
      <c r="CQ268" s="746">
        <v>0.5</v>
      </c>
      <c r="CR268" s="765" t="s">
        <v>2480</v>
      </c>
      <c r="CS268" s="746">
        <v>0.5</v>
      </c>
      <c r="CT268" s="713" t="s">
        <v>2481</v>
      </c>
      <c r="CU268" s="746">
        <v>0.75</v>
      </c>
      <c r="CV268" s="713" t="s">
        <v>2482</v>
      </c>
      <c r="CW268" s="746">
        <v>0.8</v>
      </c>
      <c r="CX268" s="765" t="s">
        <v>2438</v>
      </c>
      <c r="CY268" s="746">
        <v>0.92</v>
      </c>
      <c r="CZ268" s="713" t="s">
        <v>2483</v>
      </c>
      <c r="DA268" s="734">
        <v>1</v>
      </c>
      <c r="DB268" s="713"/>
      <c r="DC268" s="734"/>
    </row>
    <row r="269" spans="1:107" ht="78.75" customHeight="1">
      <c r="A269" s="525" t="s">
        <v>2484</v>
      </c>
      <c r="B269" s="1043"/>
      <c r="C269" s="1043"/>
      <c r="D269" s="1043"/>
      <c r="E269" s="985"/>
      <c r="F269" s="959"/>
      <c r="G269" s="1046"/>
      <c r="H269" s="959"/>
      <c r="I269" s="960"/>
      <c r="J269" s="960"/>
      <c r="K269" s="960"/>
      <c r="L269" s="978"/>
      <c r="M269" s="959"/>
      <c r="N269" s="988"/>
      <c r="O269" s="989"/>
      <c r="P269" s="996"/>
      <c r="Q269" s="342"/>
      <c r="R269" s="526" t="s">
        <v>2184</v>
      </c>
      <c r="S269" s="37" t="s">
        <v>2485</v>
      </c>
      <c r="T269" s="631">
        <v>0.5</v>
      </c>
      <c r="U269" s="45" t="s">
        <v>2017</v>
      </c>
      <c r="V269" s="484" t="s">
        <v>1183</v>
      </c>
      <c r="W269" s="484" t="s">
        <v>1183</v>
      </c>
      <c r="X269" s="484" t="s">
        <v>1183</v>
      </c>
      <c r="Y269" s="484" t="s">
        <v>1183</v>
      </c>
      <c r="Z269" s="484" t="s">
        <v>1183</v>
      </c>
      <c r="AA269" s="484" t="s">
        <v>1183</v>
      </c>
      <c r="AB269" s="484" t="s">
        <v>1197</v>
      </c>
      <c r="AC269" s="484" t="s">
        <v>1183</v>
      </c>
      <c r="AD269" s="484" t="s">
        <v>1183</v>
      </c>
      <c r="AE269" s="484" t="s">
        <v>1183</v>
      </c>
      <c r="AF269" s="484" t="s">
        <v>1183</v>
      </c>
      <c r="AG269" s="484" t="s">
        <v>1183</v>
      </c>
      <c r="AH269" s="534" t="s">
        <v>1197</v>
      </c>
      <c r="AI269" s="87" t="s">
        <v>741</v>
      </c>
      <c r="AJ269" s="87" t="s">
        <v>741</v>
      </c>
      <c r="AK269" s="87" t="s">
        <v>741</v>
      </c>
      <c r="AL269" s="496" t="s">
        <v>62</v>
      </c>
      <c r="AM269" s="496" t="s">
        <v>62</v>
      </c>
      <c r="AN269" s="87" t="s">
        <v>741</v>
      </c>
      <c r="AO269" s="87" t="s">
        <v>47</v>
      </c>
      <c r="AP269" s="87" t="s">
        <v>741</v>
      </c>
      <c r="AQ269" s="87" t="s">
        <v>741</v>
      </c>
      <c r="AR269" s="496" t="s">
        <v>741</v>
      </c>
      <c r="AS269" s="496" t="s">
        <v>741</v>
      </c>
      <c r="AT269" s="496" t="s">
        <v>741</v>
      </c>
      <c r="AU269" s="496" t="s">
        <v>741</v>
      </c>
      <c r="AV269" s="415" t="s">
        <v>2486</v>
      </c>
      <c r="AW269" s="415" t="s">
        <v>2204</v>
      </c>
      <c r="AX269" s="537">
        <v>2</v>
      </c>
      <c r="AY269" s="603" t="s">
        <v>1866</v>
      </c>
      <c r="AZ269" s="484" t="s">
        <v>1183</v>
      </c>
      <c r="BA269" s="484" t="s">
        <v>1183</v>
      </c>
      <c r="BB269" s="484" t="s">
        <v>1183</v>
      </c>
      <c r="BC269" s="484" t="s">
        <v>1183</v>
      </c>
      <c r="BD269" s="484" t="s">
        <v>1183</v>
      </c>
      <c r="BE269" s="484" t="s">
        <v>1183</v>
      </c>
      <c r="BF269" s="484" t="s">
        <v>1197</v>
      </c>
      <c r="BG269" s="484" t="s">
        <v>1183</v>
      </c>
      <c r="BH269" s="484" t="s">
        <v>1183</v>
      </c>
      <c r="BI269" s="484" t="s">
        <v>1183</v>
      </c>
      <c r="BJ269" s="484" t="s">
        <v>1183</v>
      </c>
      <c r="BK269" s="484" t="s">
        <v>1183</v>
      </c>
      <c r="BL269" s="484" t="s">
        <v>1197</v>
      </c>
      <c r="BM269" s="297" t="s">
        <v>741</v>
      </c>
      <c r="BN269" s="496" t="s">
        <v>741</v>
      </c>
      <c r="BO269" s="496" t="s">
        <v>741</v>
      </c>
      <c r="BP269" s="496" t="s">
        <v>741</v>
      </c>
      <c r="BQ269" s="496" t="s">
        <v>62</v>
      </c>
      <c r="BR269" s="496" t="s">
        <v>741</v>
      </c>
      <c r="BS269" s="496" t="s">
        <v>47</v>
      </c>
      <c r="BT269" s="496" t="s">
        <v>741</v>
      </c>
      <c r="BU269" s="496" t="s">
        <v>741</v>
      </c>
      <c r="BV269" s="496" t="s">
        <v>741</v>
      </c>
      <c r="BW269" s="496" t="s">
        <v>741</v>
      </c>
      <c r="BX269" s="496" t="s">
        <v>47</v>
      </c>
      <c r="BY269" s="496" t="s">
        <v>741</v>
      </c>
      <c r="BZ269" s="1014"/>
      <c r="CA269" s="1010"/>
      <c r="CB269" s="979"/>
      <c r="CC269" s="978"/>
      <c r="CD269" s="733" t="s">
        <v>2487</v>
      </c>
      <c r="CE269" s="746">
        <v>0</v>
      </c>
      <c r="CF269" s="713" t="s">
        <v>2488</v>
      </c>
      <c r="CG269" s="746">
        <v>0</v>
      </c>
      <c r="CH269" s="713" t="s">
        <v>2488</v>
      </c>
      <c r="CI269" s="746">
        <v>0</v>
      </c>
      <c r="CJ269" s="713" t="s">
        <v>2489</v>
      </c>
      <c r="CK269" s="766">
        <v>0.2</v>
      </c>
      <c r="CL269" s="765" t="s">
        <v>2489</v>
      </c>
      <c r="CM269" s="766">
        <v>0.2</v>
      </c>
      <c r="CN269" s="765" t="s">
        <v>2490</v>
      </c>
      <c r="CO269" s="746">
        <v>0</v>
      </c>
      <c r="CP269" s="765" t="s">
        <v>2491</v>
      </c>
      <c r="CQ269" s="746">
        <v>0.5</v>
      </c>
      <c r="CR269" s="765" t="s">
        <v>2491</v>
      </c>
      <c r="CS269" s="746">
        <v>0.5</v>
      </c>
      <c r="CT269" s="713" t="s">
        <v>2492</v>
      </c>
      <c r="CU269" s="746">
        <v>0.75</v>
      </c>
      <c r="CV269" s="713" t="s">
        <v>2492</v>
      </c>
      <c r="CW269" s="746">
        <v>0.8</v>
      </c>
      <c r="CX269" s="765" t="s">
        <v>2438</v>
      </c>
      <c r="CY269" s="746">
        <v>0.92</v>
      </c>
      <c r="CZ269" s="713" t="s">
        <v>2493</v>
      </c>
      <c r="DA269" s="734">
        <v>1</v>
      </c>
      <c r="DB269" s="713"/>
      <c r="DC269" s="734"/>
    </row>
    <row r="270" spans="1:107" ht="26.9" customHeight="1">
      <c r="A270" s="538"/>
      <c r="B270" s="1043"/>
      <c r="C270" s="1043"/>
      <c r="D270" s="1043"/>
      <c r="E270" s="985"/>
      <c r="F270" s="959"/>
      <c r="G270" s="1046"/>
      <c r="H270" s="959"/>
      <c r="I270" s="960"/>
      <c r="J270" s="960"/>
      <c r="K270" s="28"/>
      <c r="L270" s="978"/>
      <c r="M270" s="538"/>
      <c r="N270" s="539"/>
      <c r="O270" s="398"/>
      <c r="P270" s="540"/>
      <c r="Q270" s="541"/>
      <c r="R270" s="542" t="s">
        <v>2184</v>
      </c>
      <c r="S270" s="543" t="s">
        <v>2494</v>
      </c>
      <c r="T270" s="544"/>
      <c r="U270" s="544"/>
      <c r="V270" s="545"/>
      <c r="W270" s="545"/>
      <c r="X270" s="545"/>
      <c r="Y270" s="545"/>
      <c r="Z270" s="545"/>
      <c r="AA270" s="545"/>
      <c r="AB270" s="545"/>
      <c r="AC270" s="545"/>
      <c r="AD270" s="545"/>
      <c r="AE270" s="545"/>
      <c r="AF270" s="545"/>
      <c r="AG270" s="545"/>
      <c r="AH270" s="545"/>
      <c r="AI270" s="546"/>
      <c r="AJ270" s="546"/>
      <c r="AK270" s="546"/>
      <c r="AL270" s="643"/>
      <c r="AM270" s="643"/>
      <c r="AN270" s="546"/>
      <c r="AO270" s="546"/>
      <c r="AP270" s="546"/>
      <c r="AQ270" s="546"/>
      <c r="AR270" s="643"/>
      <c r="AS270" s="643"/>
      <c r="AT270" s="643"/>
      <c r="AU270" s="643"/>
      <c r="AV270" s="547"/>
      <c r="AW270" s="548"/>
      <c r="AX270" s="548"/>
      <c r="AY270" s="609"/>
      <c r="AZ270" s="545"/>
      <c r="BA270" s="545"/>
      <c r="BB270" s="545"/>
      <c r="BC270" s="545"/>
      <c r="BD270" s="545"/>
      <c r="BE270" s="545"/>
      <c r="BF270" s="545"/>
      <c r="BG270" s="545"/>
      <c r="BH270" s="545"/>
      <c r="BI270" s="545"/>
      <c r="BJ270" s="545"/>
      <c r="BK270" s="545"/>
      <c r="BL270" s="545"/>
      <c r="BM270" s="590"/>
      <c r="BN270" s="546"/>
      <c r="BO270" s="546"/>
      <c r="BP270" s="546"/>
      <c r="BQ270" s="546"/>
      <c r="BR270" s="546"/>
      <c r="BS270" s="546"/>
      <c r="BT270" s="546"/>
      <c r="BU270" s="546"/>
      <c r="BV270" s="546"/>
      <c r="BW270" s="546"/>
      <c r="BX270" s="546"/>
      <c r="BY270" s="546"/>
      <c r="BZ270" s="549"/>
      <c r="CA270" s="550"/>
      <c r="CB270" s="979"/>
      <c r="CC270" s="978"/>
      <c r="CD270" s="758"/>
      <c r="CE270" s="786"/>
      <c r="CF270" s="761"/>
      <c r="CG270" s="762"/>
      <c r="CH270" s="761"/>
      <c r="CI270" s="762"/>
      <c r="CJ270" s="761"/>
      <c r="CK270" s="761"/>
      <c r="CL270" s="762"/>
      <c r="CM270" s="761"/>
      <c r="CN270" s="787"/>
      <c r="CO270" s="788"/>
      <c r="CP270" s="789"/>
      <c r="CQ270" s="789"/>
      <c r="CR270" s="790"/>
      <c r="CS270" s="826"/>
      <c r="CT270" s="761"/>
      <c r="CU270" s="762"/>
      <c r="CV270" s="761"/>
      <c r="CW270" s="762"/>
      <c r="CX270" s="869"/>
      <c r="CY270" s="869"/>
      <c r="CZ270" s="870"/>
      <c r="DA270" s="871"/>
      <c r="DB270" s="870"/>
      <c r="DC270" s="871"/>
    </row>
    <row r="271" spans="1:107" ht="137.25" customHeight="1">
      <c r="A271" s="551" t="s">
        <v>2495</v>
      </c>
      <c r="B271" s="1043"/>
      <c r="C271" s="1043"/>
      <c r="D271" s="1043"/>
      <c r="E271" s="985"/>
      <c r="F271" s="959"/>
      <c r="G271" s="1046"/>
      <c r="H271" s="959"/>
      <c r="I271" s="34"/>
      <c r="J271" s="34"/>
      <c r="K271" s="960" t="s">
        <v>1011</v>
      </c>
      <c r="L271" s="978"/>
      <c r="M271" s="959" t="s">
        <v>2496</v>
      </c>
      <c r="N271" s="956" t="s">
        <v>920</v>
      </c>
      <c r="O271" s="955">
        <v>1</v>
      </c>
      <c r="P271" s="964" t="s">
        <v>2497</v>
      </c>
      <c r="Q271" s="552"/>
      <c r="R271" s="367" t="s">
        <v>2498</v>
      </c>
      <c r="S271" s="37" t="s">
        <v>2499</v>
      </c>
      <c r="T271" s="631">
        <v>0.1</v>
      </c>
      <c r="U271" s="45" t="s">
        <v>2154</v>
      </c>
      <c r="V271" s="484" t="s">
        <v>1183</v>
      </c>
      <c r="W271" s="484" t="s">
        <v>1183</v>
      </c>
      <c r="X271" s="484" t="s">
        <v>1183</v>
      </c>
      <c r="Y271" s="484" t="s">
        <v>1183</v>
      </c>
      <c r="Z271" s="484" t="s">
        <v>1183</v>
      </c>
      <c r="AA271" s="484" t="s">
        <v>1197</v>
      </c>
      <c r="AB271" s="484" t="s">
        <v>1183</v>
      </c>
      <c r="AC271" s="484" t="s">
        <v>1183</v>
      </c>
      <c r="AD271" s="484" t="s">
        <v>1183</v>
      </c>
      <c r="AE271" s="484" t="s">
        <v>1183</v>
      </c>
      <c r="AF271" s="484" t="s">
        <v>1183</v>
      </c>
      <c r="AG271" s="484" t="s">
        <v>1197</v>
      </c>
      <c r="AH271" s="484" t="s">
        <v>1183</v>
      </c>
      <c r="AI271" s="87" t="s">
        <v>741</v>
      </c>
      <c r="AJ271" s="87" t="s">
        <v>741</v>
      </c>
      <c r="AK271" s="87" t="s">
        <v>741</v>
      </c>
      <c r="AL271" s="496" t="s">
        <v>741</v>
      </c>
      <c r="AM271" s="496" t="s">
        <v>741</v>
      </c>
      <c r="AN271" s="87" t="s">
        <v>47</v>
      </c>
      <c r="AO271" s="87" t="s">
        <v>741</v>
      </c>
      <c r="AP271" s="87" t="s">
        <v>741</v>
      </c>
      <c r="AQ271" s="87" t="s">
        <v>741</v>
      </c>
      <c r="AR271" s="496" t="s">
        <v>62</v>
      </c>
      <c r="AS271" s="496" t="s">
        <v>62</v>
      </c>
      <c r="AT271" s="496" t="s">
        <v>47</v>
      </c>
      <c r="AU271" s="496" t="s">
        <v>741</v>
      </c>
      <c r="AV271" s="533" t="s">
        <v>2500</v>
      </c>
      <c r="AW271" s="553" t="s">
        <v>318</v>
      </c>
      <c r="AX271" s="533">
        <v>1</v>
      </c>
      <c r="AY271" s="554" t="s">
        <v>1081</v>
      </c>
      <c r="AZ271" s="484" t="s">
        <v>1183</v>
      </c>
      <c r="BA271" s="484" t="s">
        <v>1183</v>
      </c>
      <c r="BB271" s="484" t="s">
        <v>1183</v>
      </c>
      <c r="BC271" s="484" t="s">
        <v>1183</v>
      </c>
      <c r="BD271" s="484" t="s">
        <v>1183</v>
      </c>
      <c r="BE271" s="484" t="s">
        <v>1183</v>
      </c>
      <c r="BF271" s="484" t="s">
        <v>1183</v>
      </c>
      <c r="BG271" s="484" t="s">
        <v>1183</v>
      </c>
      <c r="BH271" s="484" t="s">
        <v>1183</v>
      </c>
      <c r="BI271" s="484" t="s">
        <v>1183</v>
      </c>
      <c r="BJ271" s="484" t="s">
        <v>1183</v>
      </c>
      <c r="BK271" s="484" t="s">
        <v>1197</v>
      </c>
      <c r="BL271" s="484" t="s">
        <v>1183</v>
      </c>
      <c r="BM271" s="297" t="s">
        <v>741</v>
      </c>
      <c r="BN271" s="496" t="s">
        <v>741</v>
      </c>
      <c r="BO271" s="496" t="s">
        <v>741</v>
      </c>
      <c r="BP271" s="496" t="s">
        <v>741</v>
      </c>
      <c r="BQ271" s="496" t="s">
        <v>741</v>
      </c>
      <c r="BR271" s="496" t="s">
        <v>741</v>
      </c>
      <c r="BS271" s="496" t="s">
        <v>741</v>
      </c>
      <c r="BT271" s="496" t="s">
        <v>741</v>
      </c>
      <c r="BU271" s="496" t="s">
        <v>741</v>
      </c>
      <c r="BV271" s="496" t="s">
        <v>741</v>
      </c>
      <c r="BW271" s="496" t="s">
        <v>741</v>
      </c>
      <c r="BX271" s="496" t="s">
        <v>47</v>
      </c>
      <c r="BY271" s="496" t="s">
        <v>741</v>
      </c>
      <c r="BZ271" s="988" t="s">
        <v>1172</v>
      </c>
      <c r="CA271" s="1058">
        <v>1747004021</v>
      </c>
      <c r="CB271" s="979"/>
      <c r="CC271" s="978"/>
      <c r="CD271" s="733" t="s">
        <v>2501</v>
      </c>
      <c r="CE271" s="734">
        <v>0</v>
      </c>
      <c r="CF271" s="747" t="s">
        <v>2502</v>
      </c>
      <c r="CG271" s="791">
        <v>0</v>
      </c>
      <c r="CH271" s="747" t="s">
        <v>2503</v>
      </c>
      <c r="CI271" s="394">
        <v>0</v>
      </c>
      <c r="CJ271" s="747" t="s">
        <v>2504</v>
      </c>
      <c r="CK271" s="394">
        <v>0</v>
      </c>
      <c r="CL271" s="713" t="s">
        <v>2503</v>
      </c>
      <c r="CM271" s="792">
        <v>0</v>
      </c>
      <c r="CN271" s="793" t="s">
        <v>2505</v>
      </c>
      <c r="CO271" s="746">
        <v>0.15</v>
      </c>
      <c r="CP271" s="720" t="s">
        <v>2506</v>
      </c>
      <c r="CQ271" s="794">
        <v>0.6</v>
      </c>
      <c r="CR271" s="767" t="s">
        <v>2507</v>
      </c>
      <c r="CS271" s="770">
        <v>0.67</v>
      </c>
      <c r="CT271" s="795" t="s">
        <v>2508</v>
      </c>
      <c r="CU271" s="796">
        <v>0.74</v>
      </c>
      <c r="CV271" s="797" t="s">
        <v>2509</v>
      </c>
      <c r="CW271" s="827">
        <v>0.8</v>
      </c>
      <c r="CX271" s="842" t="s">
        <v>2510</v>
      </c>
      <c r="CY271" s="796">
        <v>0.85</v>
      </c>
      <c r="CZ271" s="795" t="s">
        <v>2511</v>
      </c>
      <c r="DA271" s="853">
        <v>1</v>
      </c>
      <c r="DB271" s="795"/>
      <c r="DC271" s="853"/>
    </row>
    <row r="272" spans="1:107" ht="142.5" customHeight="1">
      <c r="A272" s="551" t="s">
        <v>2512</v>
      </c>
      <c r="B272" s="1043"/>
      <c r="C272" s="1043"/>
      <c r="D272" s="1043"/>
      <c r="E272" s="985"/>
      <c r="F272" s="959"/>
      <c r="G272" s="1046"/>
      <c r="H272" s="959"/>
      <c r="I272" s="960" t="s">
        <v>978</v>
      </c>
      <c r="J272" s="960" t="s">
        <v>989</v>
      </c>
      <c r="K272" s="960"/>
      <c r="L272" s="978"/>
      <c r="M272" s="959"/>
      <c r="N272" s="956"/>
      <c r="O272" s="955"/>
      <c r="P272" s="964"/>
      <c r="Q272" s="124"/>
      <c r="R272" s="367" t="s">
        <v>2498</v>
      </c>
      <c r="S272" s="37" t="s">
        <v>2513</v>
      </c>
      <c r="T272" s="631">
        <v>0.1</v>
      </c>
      <c r="U272" s="45" t="s">
        <v>2514</v>
      </c>
      <c r="V272" s="484" t="s">
        <v>1183</v>
      </c>
      <c r="W272" s="484" t="s">
        <v>1183</v>
      </c>
      <c r="X272" s="484" t="s">
        <v>1183</v>
      </c>
      <c r="Y272" s="484" t="s">
        <v>1197</v>
      </c>
      <c r="Z272" s="484" t="s">
        <v>1183</v>
      </c>
      <c r="AA272" s="484" t="s">
        <v>1183</v>
      </c>
      <c r="AB272" s="484" t="s">
        <v>1183</v>
      </c>
      <c r="AC272" s="484" t="s">
        <v>1197</v>
      </c>
      <c r="AD272" s="484" t="s">
        <v>1183</v>
      </c>
      <c r="AE272" s="484" t="s">
        <v>1183</v>
      </c>
      <c r="AF272" s="484" t="s">
        <v>1183</v>
      </c>
      <c r="AG272" s="484" t="s">
        <v>1197</v>
      </c>
      <c r="AH272" s="484" t="s">
        <v>1183</v>
      </c>
      <c r="AI272" s="87" t="s">
        <v>62</v>
      </c>
      <c r="AJ272" s="87" t="s">
        <v>62</v>
      </c>
      <c r="AK272" s="87" t="s">
        <v>62</v>
      </c>
      <c r="AL272" s="496" t="s">
        <v>47</v>
      </c>
      <c r="AM272" s="496" t="s">
        <v>62</v>
      </c>
      <c r="AN272" s="87" t="s">
        <v>741</v>
      </c>
      <c r="AO272" s="87" t="s">
        <v>741</v>
      </c>
      <c r="AP272" s="87" t="s">
        <v>47</v>
      </c>
      <c r="AQ272" s="87" t="s">
        <v>741</v>
      </c>
      <c r="AR272" s="496" t="s">
        <v>741</v>
      </c>
      <c r="AS272" s="496" t="s">
        <v>741</v>
      </c>
      <c r="AT272" s="496" t="s">
        <v>47</v>
      </c>
      <c r="AU272" s="496" t="s">
        <v>741</v>
      </c>
      <c r="AV272" s="533" t="s">
        <v>2515</v>
      </c>
      <c r="AW272" s="553" t="s">
        <v>318</v>
      </c>
      <c r="AX272" s="555">
        <v>1</v>
      </c>
      <c r="AY272" s="554" t="s">
        <v>1081</v>
      </c>
      <c r="AZ272" s="484" t="s">
        <v>1183</v>
      </c>
      <c r="BA272" s="484" t="s">
        <v>1183</v>
      </c>
      <c r="BB272" s="484" t="s">
        <v>1183</v>
      </c>
      <c r="BC272" s="484" t="s">
        <v>1183</v>
      </c>
      <c r="BD272" s="484" t="s">
        <v>1183</v>
      </c>
      <c r="BE272" s="484" t="s">
        <v>1183</v>
      </c>
      <c r="BF272" s="484" t="s">
        <v>1183</v>
      </c>
      <c r="BG272" s="484" t="s">
        <v>1183</v>
      </c>
      <c r="BH272" s="484" t="s">
        <v>1183</v>
      </c>
      <c r="BI272" s="484" t="s">
        <v>1183</v>
      </c>
      <c r="BJ272" s="484" t="s">
        <v>1183</v>
      </c>
      <c r="BK272" s="484" t="s">
        <v>1197</v>
      </c>
      <c r="BL272" s="484" t="s">
        <v>1183</v>
      </c>
      <c r="BM272" s="297" t="s">
        <v>62</v>
      </c>
      <c r="BN272" s="496" t="s">
        <v>741</v>
      </c>
      <c r="BO272" s="496" t="s">
        <v>62</v>
      </c>
      <c r="BP272" s="496" t="s">
        <v>62</v>
      </c>
      <c r="BQ272" s="496" t="s">
        <v>62</v>
      </c>
      <c r="BR272" s="496" t="s">
        <v>741</v>
      </c>
      <c r="BS272" s="496" t="s">
        <v>741</v>
      </c>
      <c r="BT272" s="496" t="s">
        <v>741</v>
      </c>
      <c r="BU272" s="496" t="s">
        <v>741</v>
      </c>
      <c r="BV272" s="496" t="s">
        <v>741</v>
      </c>
      <c r="BW272" s="496" t="s">
        <v>741</v>
      </c>
      <c r="BX272" s="496" t="s">
        <v>47</v>
      </c>
      <c r="BY272" s="496" t="s">
        <v>741</v>
      </c>
      <c r="BZ272" s="988"/>
      <c r="CA272" s="1058"/>
      <c r="CB272" s="979"/>
      <c r="CC272" s="978"/>
      <c r="CD272" s="562" t="s">
        <v>2516</v>
      </c>
      <c r="CE272" s="734">
        <v>8.3000000000000004E-2</v>
      </c>
      <c r="CF272" s="403" t="s">
        <v>2517</v>
      </c>
      <c r="CG272" s="574">
        <v>0.16</v>
      </c>
      <c r="CH272" s="403" t="s">
        <v>2518</v>
      </c>
      <c r="CI272" s="610">
        <v>0.24</v>
      </c>
      <c r="CJ272" s="619" t="s">
        <v>2519</v>
      </c>
      <c r="CK272" s="620">
        <v>0.24</v>
      </c>
      <c r="CL272" s="403" t="s">
        <v>2520</v>
      </c>
      <c r="CM272" s="667">
        <v>0.35</v>
      </c>
      <c r="CN272" s="646" t="s">
        <v>2521</v>
      </c>
      <c r="CO272" s="574">
        <v>0.6</v>
      </c>
      <c r="CP272" s="646" t="s">
        <v>2522</v>
      </c>
      <c r="CQ272" s="690">
        <v>0.6</v>
      </c>
      <c r="CR272" s="709" t="s">
        <v>2523</v>
      </c>
      <c r="CS272" s="690">
        <v>0.67</v>
      </c>
      <c r="CT272" s="709" t="s">
        <v>2524</v>
      </c>
      <c r="CU272" s="690">
        <v>0.8</v>
      </c>
      <c r="CV272" s="403" t="s">
        <v>2525</v>
      </c>
      <c r="CW272" s="574">
        <v>0.89</v>
      </c>
      <c r="CX272" s="834" t="s">
        <v>2525</v>
      </c>
      <c r="CY272" s="690">
        <v>0.89</v>
      </c>
      <c r="CZ272" s="403" t="s">
        <v>2526</v>
      </c>
      <c r="DA272" s="574">
        <v>1</v>
      </c>
      <c r="DB272" s="403"/>
      <c r="DC272" s="574"/>
    </row>
    <row r="273" spans="1:107" ht="137.25" customHeight="1">
      <c r="A273" s="551" t="s">
        <v>2527</v>
      </c>
      <c r="B273" s="1043"/>
      <c r="C273" s="1043"/>
      <c r="D273" s="1043"/>
      <c r="E273" s="985"/>
      <c r="F273" s="959"/>
      <c r="G273" s="1046"/>
      <c r="H273" s="959"/>
      <c r="I273" s="960"/>
      <c r="J273" s="960"/>
      <c r="K273" s="960"/>
      <c r="L273" s="978"/>
      <c r="M273" s="959"/>
      <c r="N273" s="956"/>
      <c r="O273" s="955"/>
      <c r="P273" s="964"/>
      <c r="Q273" s="124"/>
      <c r="R273" s="367" t="s">
        <v>2498</v>
      </c>
      <c r="S273" s="37" t="s">
        <v>2528</v>
      </c>
      <c r="T273" s="631">
        <v>0.1</v>
      </c>
      <c r="U273" s="45" t="s">
        <v>2154</v>
      </c>
      <c r="V273" s="484" t="s">
        <v>1183</v>
      </c>
      <c r="W273" s="484" t="s">
        <v>1183</v>
      </c>
      <c r="X273" s="484" t="s">
        <v>1183</v>
      </c>
      <c r="Y273" s="484" t="s">
        <v>1183</v>
      </c>
      <c r="Z273" s="484" t="s">
        <v>1183</v>
      </c>
      <c r="AA273" s="484" t="s">
        <v>1197</v>
      </c>
      <c r="AB273" s="484" t="s">
        <v>1183</v>
      </c>
      <c r="AC273" s="484" t="s">
        <v>1183</v>
      </c>
      <c r="AD273" s="484" t="s">
        <v>1183</v>
      </c>
      <c r="AE273" s="484" t="s">
        <v>1183</v>
      </c>
      <c r="AF273" s="484" t="s">
        <v>1183</v>
      </c>
      <c r="AG273" s="484" t="s">
        <v>1197</v>
      </c>
      <c r="AH273" s="484" t="s">
        <v>1183</v>
      </c>
      <c r="AI273" s="87" t="s">
        <v>741</v>
      </c>
      <c r="AJ273" s="87" t="s">
        <v>62</v>
      </c>
      <c r="AK273" s="87" t="s">
        <v>741</v>
      </c>
      <c r="AL273" s="496" t="s">
        <v>741</v>
      </c>
      <c r="AM273" s="496" t="s">
        <v>741</v>
      </c>
      <c r="AN273" s="87" t="s">
        <v>47</v>
      </c>
      <c r="AO273" s="87" t="s">
        <v>741</v>
      </c>
      <c r="AP273" s="87" t="s">
        <v>741</v>
      </c>
      <c r="AQ273" s="87" t="s">
        <v>741</v>
      </c>
      <c r="AR273" s="496" t="s">
        <v>741</v>
      </c>
      <c r="AS273" s="496" t="s">
        <v>741</v>
      </c>
      <c r="AT273" s="496" t="s">
        <v>47</v>
      </c>
      <c r="AU273" s="496" t="s">
        <v>741</v>
      </c>
      <c r="AV273" s="533" t="s">
        <v>2529</v>
      </c>
      <c r="AW273" s="553" t="s">
        <v>318</v>
      </c>
      <c r="AX273" s="555">
        <v>1</v>
      </c>
      <c r="AY273" s="554" t="s">
        <v>1081</v>
      </c>
      <c r="AZ273" s="484" t="s">
        <v>1183</v>
      </c>
      <c r="BA273" s="484" t="s">
        <v>1183</v>
      </c>
      <c r="BB273" s="484" t="s">
        <v>1183</v>
      </c>
      <c r="BC273" s="484" t="s">
        <v>1183</v>
      </c>
      <c r="BD273" s="484" t="s">
        <v>1183</v>
      </c>
      <c r="BE273" s="484" t="s">
        <v>1183</v>
      </c>
      <c r="BF273" s="484" t="s">
        <v>1183</v>
      </c>
      <c r="BG273" s="484" t="s">
        <v>1183</v>
      </c>
      <c r="BH273" s="484" t="s">
        <v>1183</v>
      </c>
      <c r="BI273" s="484" t="s">
        <v>1183</v>
      </c>
      <c r="BJ273" s="484" t="s">
        <v>1183</v>
      </c>
      <c r="BK273" s="484" t="s">
        <v>1197</v>
      </c>
      <c r="BL273" s="484" t="s">
        <v>1183</v>
      </c>
      <c r="BM273" s="297" t="s">
        <v>741</v>
      </c>
      <c r="BN273" s="496" t="s">
        <v>741</v>
      </c>
      <c r="BO273" s="496" t="s">
        <v>741</v>
      </c>
      <c r="BP273" s="496" t="s">
        <v>741</v>
      </c>
      <c r="BQ273" s="496" t="s">
        <v>62</v>
      </c>
      <c r="BR273" s="496" t="s">
        <v>741</v>
      </c>
      <c r="BS273" s="496" t="s">
        <v>741</v>
      </c>
      <c r="BT273" s="496" t="s">
        <v>741</v>
      </c>
      <c r="BU273" s="496" t="s">
        <v>741</v>
      </c>
      <c r="BV273" s="496" t="s">
        <v>741</v>
      </c>
      <c r="BW273" s="496" t="s">
        <v>47</v>
      </c>
      <c r="BX273" s="496" t="s">
        <v>741</v>
      </c>
      <c r="BY273" s="496" t="s">
        <v>741</v>
      </c>
      <c r="BZ273" s="988"/>
      <c r="CA273" s="1058"/>
      <c r="CB273" s="979"/>
      <c r="CC273" s="978"/>
      <c r="CD273" s="562" t="s">
        <v>2501</v>
      </c>
      <c r="CE273" s="734">
        <v>0</v>
      </c>
      <c r="CF273" s="403" t="s">
        <v>2502</v>
      </c>
      <c r="CG273" s="574">
        <v>0</v>
      </c>
      <c r="CH273" s="403" t="s">
        <v>2530</v>
      </c>
      <c r="CI273" s="610">
        <v>0</v>
      </c>
      <c r="CJ273" s="707" t="s">
        <v>2501</v>
      </c>
      <c r="CK273" s="620">
        <v>0</v>
      </c>
      <c r="CL273" s="403" t="s">
        <v>2503</v>
      </c>
      <c r="CM273" s="667">
        <v>0</v>
      </c>
      <c r="CN273" s="646" t="s">
        <v>2531</v>
      </c>
      <c r="CO273" s="574">
        <v>0.15</v>
      </c>
      <c r="CP273" s="646" t="s">
        <v>2532</v>
      </c>
      <c r="CQ273" s="690">
        <v>0.1</v>
      </c>
      <c r="CR273" s="403" t="s">
        <v>2533</v>
      </c>
      <c r="CS273" s="690">
        <v>0.3</v>
      </c>
      <c r="CT273" s="715" t="s">
        <v>2534</v>
      </c>
      <c r="CU273" s="716">
        <v>0.6</v>
      </c>
      <c r="CV273" s="404" t="s">
        <v>2535</v>
      </c>
      <c r="CW273" s="838">
        <v>0.75</v>
      </c>
      <c r="CX273" s="835" t="s">
        <v>2536</v>
      </c>
      <c r="CY273" s="716">
        <v>1</v>
      </c>
      <c r="CZ273" s="404" t="s">
        <v>2537</v>
      </c>
      <c r="DA273" s="838">
        <v>1</v>
      </c>
      <c r="DB273" s="404"/>
      <c r="DC273" s="838"/>
    </row>
    <row r="274" spans="1:107" ht="149.25" customHeight="1">
      <c r="A274" s="551" t="s">
        <v>2538</v>
      </c>
      <c r="B274" s="1043"/>
      <c r="C274" s="1043"/>
      <c r="D274" s="1043"/>
      <c r="E274" s="985"/>
      <c r="F274" s="959"/>
      <c r="G274" s="1046"/>
      <c r="H274" s="959"/>
      <c r="I274" s="960"/>
      <c r="J274" s="960"/>
      <c r="K274" s="960"/>
      <c r="L274" s="978"/>
      <c r="M274" s="959"/>
      <c r="N274" s="956"/>
      <c r="O274" s="955"/>
      <c r="P274" s="964"/>
      <c r="Q274" s="124"/>
      <c r="R274" s="367" t="s">
        <v>2498</v>
      </c>
      <c r="S274" s="37" t="s">
        <v>2539</v>
      </c>
      <c r="T274" s="631">
        <v>0.1</v>
      </c>
      <c r="U274" s="45" t="s">
        <v>2514</v>
      </c>
      <c r="V274" s="484" t="s">
        <v>1183</v>
      </c>
      <c r="W274" s="484" t="s">
        <v>1183</v>
      </c>
      <c r="X274" s="484" t="s">
        <v>1183</v>
      </c>
      <c r="Y274" s="484" t="s">
        <v>1197</v>
      </c>
      <c r="Z274" s="484" t="s">
        <v>1183</v>
      </c>
      <c r="AA274" s="484" t="s">
        <v>1183</v>
      </c>
      <c r="AB274" s="484" t="s">
        <v>1183</v>
      </c>
      <c r="AC274" s="484" t="s">
        <v>1197</v>
      </c>
      <c r="AD274" s="484" t="s">
        <v>1183</v>
      </c>
      <c r="AE274" s="484" t="s">
        <v>1183</v>
      </c>
      <c r="AF274" s="484" t="s">
        <v>1183</v>
      </c>
      <c r="AG274" s="484" t="s">
        <v>1197</v>
      </c>
      <c r="AH274" s="484" t="s">
        <v>1183</v>
      </c>
      <c r="AI274" s="87" t="s">
        <v>62</v>
      </c>
      <c r="AJ274" s="87" t="s">
        <v>62</v>
      </c>
      <c r="AK274" s="87" t="s">
        <v>62</v>
      </c>
      <c r="AL274" s="496" t="s">
        <v>47</v>
      </c>
      <c r="AM274" s="496" t="s">
        <v>62</v>
      </c>
      <c r="AN274" s="87" t="s">
        <v>741</v>
      </c>
      <c r="AO274" s="87" t="s">
        <v>741</v>
      </c>
      <c r="AP274" s="87" t="s">
        <v>47</v>
      </c>
      <c r="AQ274" s="87" t="s">
        <v>741</v>
      </c>
      <c r="AR274" s="496" t="s">
        <v>741</v>
      </c>
      <c r="AS274" s="496" t="s">
        <v>741</v>
      </c>
      <c r="AT274" s="496" t="s">
        <v>47</v>
      </c>
      <c r="AU274" s="496" t="s">
        <v>741</v>
      </c>
      <c r="AV274" s="533" t="s">
        <v>2540</v>
      </c>
      <c r="AW274" s="553" t="s">
        <v>318</v>
      </c>
      <c r="AX274" s="555">
        <v>1</v>
      </c>
      <c r="AY274" s="554" t="s">
        <v>1081</v>
      </c>
      <c r="AZ274" s="484" t="s">
        <v>1183</v>
      </c>
      <c r="BA274" s="484" t="s">
        <v>1183</v>
      </c>
      <c r="BB274" s="484" t="s">
        <v>1183</v>
      </c>
      <c r="BC274" s="484" t="s">
        <v>1183</v>
      </c>
      <c r="BD274" s="484" t="s">
        <v>1183</v>
      </c>
      <c r="BE274" s="484" t="s">
        <v>1183</v>
      </c>
      <c r="BF274" s="484" t="s">
        <v>1183</v>
      </c>
      <c r="BG274" s="484" t="s">
        <v>1183</v>
      </c>
      <c r="BH274" s="484" t="s">
        <v>1183</v>
      </c>
      <c r="BI274" s="484" t="s">
        <v>1183</v>
      </c>
      <c r="BJ274" s="484" t="s">
        <v>1183</v>
      </c>
      <c r="BK274" s="484" t="s">
        <v>1197</v>
      </c>
      <c r="BL274" s="484" t="s">
        <v>1183</v>
      </c>
      <c r="BM274" s="297" t="s">
        <v>62</v>
      </c>
      <c r="BN274" s="496" t="s">
        <v>741</v>
      </c>
      <c r="BO274" s="496" t="s">
        <v>62</v>
      </c>
      <c r="BP274" s="496" t="s">
        <v>62</v>
      </c>
      <c r="BQ274" s="496" t="s">
        <v>62</v>
      </c>
      <c r="BR274" s="496" t="s">
        <v>741</v>
      </c>
      <c r="BS274" s="496" t="s">
        <v>741</v>
      </c>
      <c r="BT274" s="496" t="s">
        <v>741</v>
      </c>
      <c r="BU274" s="496" t="s">
        <v>741</v>
      </c>
      <c r="BV274" s="496" t="s">
        <v>741</v>
      </c>
      <c r="BW274" s="496" t="s">
        <v>741</v>
      </c>
      <c r="BX274" s="496" t="s">
        <v>47</v>
      </c>
      <c r="BY274" s="496" t="s">
        <v>741</v>
      </c>
      <c r="BZ274" s="988"/>
      <c r="CA274" s="1058"/>
      <c r="CB274" s="979"/>
      <c r="CC274" s="978"/>
      <c r="CD274" s="562" t="s">
        <v>2541</v>
      </c>
      <c r="CE274" s="734">
        <v>0.1</v>
      </c>
      <c r="CF274" s="713" t="s">
        <v>2542</v>
      </c>
      <c r="CG274" s="791">
        <v>0.2</v>
      </c>
      <c r="CH274" s="713" t="s">
        <v>2543</v>
      </c>
      <c r="CI274" s="386" t="s">
        <v>2544</v>
      </c>
      <c r="CJ274" s="767" t="s">
        <v>2545</v>
      </c>
      <c r="CK274" s="570">
        <v>0.3</v>
      </c>
      <c r="CL274" s="713" t="s">
        <v>2546</v>
      </c>
      <c r="CM274" s="792">
        <v>0.42</v>
      </c>
      <c r="CN274" s="820" t="s">
        <v>2547</v>
      </c>
      <c r="CO274" s="821">
        <v>0.6</v>
      </c>
      <c r="CP274" s="647" t="s">
        <v>2548</v>
      </c>
      <c r="CQ274" s="402">
        <v>0.6</v>
      </c>
      <c r="CR274" s="713" t="s">
        <v>2549</v>
      </c>
      <c r="CS274" s="746">
        <v>0.67</v>
      </c>
      <c r="CT274" s="798" t="s">
        <v>2550</v>
      </c>
      <c r="CU274" s="799">
        <v>0.74</v>
      </c>
      <c r="CV274" s="798" t="s">
        <v>2551</v>
      </c>
      <c r="CW274" s="800">
        <v>0.83</v>
      </c>
      <c r="CX274" s="836" t="s">
        <v>2552</v>
      </c>
      <c r="CY274" s="799">
        <v>0.9</v>
      </c>
      <c r="CZ274" s="798" t="s">
        <v>2553</v>
      </c>
      <c r="DA274" s="800">
        <v>1</v>
      </c>
      <c r="DB274" s="798"/>
      <c r="DC274" s="800"/>
    </row>
    <row r="275" spans="1:107" ht="138" customHeight="1">
      <c r="A275" s="551" t="s">
        <v>2554</v>
      </c>
      <c r="B275" s="1043"/>
      <c r="C275" s="1043"/>
      <c r="D275" s="1043"/>
      <c r="E275" s="985"/>
      <c r="F275" s="959"/>
      <c r="G275" s="1046"/>
      <c r="H275" s="959"/>
      <c r="I275" s="960"/>
      <c r="J275" s="960"/>
      <c r="K275" s="960"/>
      <c r="L275" s="978"/>
      <c r="M275" s="959"/>
      <c r="N275" s="956"/>
      <c r="O275" s="955"/>
      <c r="P275" s="964"/>
      <c r="Q275" s="320"/>
      <c r="R275" s="367" t="s">
        <v>2498</v>
      </c>
      <c r="S275" s="37" t="s">
        <v>2555</v>
      </c>
      <c r="T275" s="631">
        <v>0.05</v>
      </c>
      <c r="U275" s="45" t="s">
        <v>2154</v>
      </c>
      <c r="V275" s="484" t="s">
        <v>1183</v>
      </c>
      <c r="W275" s="484" t="s">
        <v>1183</v>
      </c>
      <c r="X275" s="484" t="s">
        <v>1183</v>
      </c>
      <c r="Y275" s="484" t="s">
        <v>1183</v>
      </c>
      <c r="Z275" s="484" t="s">
        <v>1183</v>
      </c>
      <c r="AA275" s="484" t="s">
        <v>1197</v>
      </c>
      <c r="AB275" s="484" t="s">
        <v>1183</v>
      </c>
      <c r="AC275" s="484" t="s">
        <v>1183</v>
      </c>
      <c r="AD275" s="484" t="s">
        <v>1183</v>
      </c>
      <c r="AE275" s="484" t="s">
        <v>1183</v>
      </c>
      <c r="AF275" s="484" t="s">
        <v>1183</v>
      </c>
      <c r="AG275" s="484" t="s">
        <v>1197</v>
      </c>
      <c r="AH275" s="484" t="s">
        <v>1183</v>
      </c>
      <c r="AI275" s="87" t="s">
        <v>741</v>
      </c>
      <c r="AJ275" s="87" t="s">
        <v>741</v>
      </c>
      <c r="AK275" s="87" t="s">
        <v>741</v>
      </c>
      <c r="AL275" s="496" t="s">
        <v>741</v>
      </c>
      <c r="AM275" s="496" t="s">
        <v>62</v>
      </c>
      <c r="AN275" s="87" t="s">
        <v>47</v>
      </c>
      <c r="AO275" s="87" t="s">
        <v>47</v>
      </c>
      <c r="AP275" s="87" t="s">
        <v>1198</v>
      </c>
      <c r="AQ275" s="87" t="s">
        <v>1198</v>
      </c>
      <c r="AR275" s="496" t="s">
        <v>1198</v>
      </c>
      <c r="AS275" s="496" t="s">
        <v>1198</v>
      </c>
      <c r="AT275" s="496" t="s">
        <v>1198</v>
      </c>
      <c r="AU275" s="496" t="s">
        <v>741</v>
      </c>
      <c r="AV275" s="533" t="s">
        <v>2556</v>
      </c>
      <c r="AW275" s="553" t="s">
        <v>318</v>
      </c>
      <c r="AX275" s="555">
        <v>1</v>
      </c>
      <c r="AY275" s="554" t="s">
        <v>1081</v>
      </c>
      <c r="AZ275" s="484" t="s">
        <v>1183</v>
      </c>
      <c r="BA275" s="484" t="s">
        <v>1183</v>
      </c>
      <c r="BB275" s="484" t="s">
        <v>1183</v>
      </c>
      <c r="BC275" s="484" t="s">
        <v>1183</v>
      </c>
      <c r="BD275" s="484" t="s">
        <v>1183</v>
      </c>
      <c r="BE275" s="484" t="s">
        <v>1183</v>
      </c>
      <c r="BF275" s="484" t="s">
        <v>1183</v>
      </c>
      <c r="BG275" s="484" t="s">
        <v>1183</v>
      </c>
      <c r="BH275" s="484" t="s">
        <v>1183</v>
      </c>
      <c r="BI275" s="484" t="s">
        <v>1183</v>
      </c>
      <c r="BJ275" s="484" t="s">
        <v>1183</v>
      </c>
      <c r="BK275" s="484" t="s">
        <v>1197</v>
      </c>
      <c r="BL275" s="484" t="s">
        <v>1183</v>
      </c>
      <c r="BM275" s="297" t="s">
        <v>741</v>
      </c>
      <c r="BN275" s="496" t="s">
        <v>741</v>
      </c>
      <c r="BO275" s="496" t="s">
        <v>741</v>
      </c>
      <c r="BP275" s="496" t="s">
        <v>741</v>
      </c>
      <c r="BQ275" s="496" t="s">
        <v>62</v>
      </c>
      <c r="BR275" s="496" t="s">
        <v>741</v>
      </c>
      <c r="BS275" s="496" t="s">
        <v>1198</v>
      </c>
      <c r="BT275" s="496" t="s">
        <v>1198</v>
      </c>
      <c r="BU275" s="496" t="s">
        <v>1198</v>
      </c>
      <c r="BV275" s="496" t="s">
        <v>1198</v>
      </c>
      <c r="BW275" s="496" t="s">
        <v>1198</v>
      </c>
      <c r="BX275" s="496" t="s">
        <v>1198</v>
      </c>
      <c r="BY275" s="496" t="s">
        <v>741</v>
      </c>
      <c r="BZ275" s="988"/>
      <c r="CA275" s="1058"/>
      <c r="CB275" s="979"/>
      <c r="CC275" s="978"/>
      <c r="CD275" s="562" t="s">
        <v>2501</v>
      </c>
      <c r="CE275" s="734">
        <v>0</v>
      </c>
      <c r="CF275" s="713" t="s">
        <v>2557</v>
      </c>
      <c r="CG275" s="791">
        <v>0</v>
      </c>
      <c r="CH275" s="713" t="s">
        <v>2501</v>
      </c>
      <c r="CI275" s="386">
        <v>0</v>
      </c>
      <c r="CJ275" s="767" t="s">
        <v>2557</v>
      </c>
      <c r="CK275" s="570">
        <v>0</v>
      </c>
      <c r="CL275" s="713" t="s">
        <v>2558</v>
      </c>
      <c r="CM275" s="745">
        <v>1</v>
      </c>
      <c r="CN275" s="820" t="s">
        <v>2559</v>
      </c>
      <c r="CO275" s="822">
        <v>1</v>
      </c>
      <c r="CP275" s="685" t="s">
        <v>56</v>
      </c>
      <c r="CQ275" s="402">
        <v>1</v>
      </c>
      <c r="CR275" s="713" t="s">
        <v>56</v>
      </c>
      <c r="CS275" s="746">
        <v>1</v>
      </c>
      <c r="CT275" s="713" t="s">
        <v>56</v>
      </c>
      <c r="CU275" s="746">
        <v>1</v>
      </c>
      <c r="CV275" s="713" t="s">
        <v>56</v>
      </c>
      <c r="CW275" s="734">
        <v>1</v>
      </c>
      <c r="CX275" s="765" t="s">
        <v>56</v>
      </c>
      <c r="CY275" s="746">
        <v>1</v>
      </c>
      <c r="CZ275" s="713" t="s">
        <v>56</v>
      </c>
      <c r="DA275" s="734">
        <v>1</v>
      </c>
      <c r="DB275" s="713"/>
      <c r="DC275" s="734"/>
    </row>
    <row r="276" spans="1:107" ht="110.25" customHeight="1">
      <c r="A276" s="551" t="s">
        <v>2560</v>
      </c>
      <c r="B276" s="1043"/>
      <c r="C276" s="1043"/>
      <c r="D276" s="1043"/>
      <c r="E276" s="985"/>
      <c r="F276" s="959"/>
      <c r="G276" s="1046"/>
      <c r="H276" s="959"/>
      <c r="I276" s="960"/>
      <c r="J276" s="960"/>
      <c r="K276" s="960"/>
      <c r="L276" s="978"/>
      <c r="M276" s="959"/>
      <c r="N276" s="956"/>
      <c r="O276" s="955"/>
      <c r="P276" s="964"/>
      <c r="Q276" s="320"/>
      <c r="R276" s="367" t="s">
        <v>2498</v>
      </c>
      <c r="S276" s="37" t="s">
        <v>2561</v>
      </c>
      <c r="T276" s="631">
        <v>0.1</v>
      </c>
      <c r="U276" s="45" t="s">
        <v>2514</v>
      </c>
      <c r="V276" s="484" t="s">
        <v>1183</v>
      </c>
      <c r="W276" s="484" t="s">
        <v>1183</v>
      </c>
      <c r="X276" s="484" t="s">
        <v>1183</v>
      </c>
      <c r="Y276" s="484" t="s">
        <v>1197</v>
      </c>
      <c r="Z276" s="484" t="s">
        <v>1183</v>
      </c>
      <c r="AA276" s="484" t="s">
        <v>1183</v>
      </c>
      <c r="AB276" s="484" t="s">
        <v>1183</v>
      </c>
      <c r="AC276" s="484" t="s">
        <v>1197</v>
      </c>
      <c r="AD276" s="484" t="s">
        <v>1183</v>
      </c>
      <c r="AE276" s="484" t="s">
        <v>1183</v>
      </c>
      <c r="AF276" s="484" t="s">
        <v>1183</v>
      </c>
      <c r="AG276" s="484" t="s">
        <v>1197</v>
      </c>
      <c r="AH276" s="484" t="s">
        <v>1183</v>
      </c>
      <c r="AI276" s="87" t="s">
        <v>741</v>
      </c>
      <c r="AJ276" s="87" t="s">
        <v>741</v>
      </c>
      <c r="AK276" s="87" t="s">
        <v>741</v>
      </c>
      <c r="AL276" s="496" t="s">
        <v>47</v>
      </c>
      <c r="AM276" s="496" t="s">
        <v>62</v>
      </c>
      <c r="AN276" s="87" t="s">
        <v>741</v>
      </c>
      <c r="AO276" s="87" t="s">
        <v>741</v>
      </c>
      <c r="AP276" s="87" t="s">
        <v>47</v>
      </c>
      <c r="AQ276" s="87" t="s">
        <v>741</v>
      </c>
      <c r="AR276" s="496" t="s">
        <v>741</v>
      </c>
      <c r="AS276" s="496" t="s">
        <v>741</v>
      </c>
      <c r="AT276" s="496" t="s">
        <v>47</v>
      </c>
      <c r="AU276" s="496" t="s">
        <v>741</v>
      </c>
      <c r="AV276" s="555" t="s">
        <v>2562</v>
      </c>
      <c r="AW276" s="553" t="s">
        <v>318</v>
      </c>
      <c r="AX276" s="555">
        <v>1</v>
      </c>
      <c r="AY276" s="554" t="s">
        <v>1081</v>
      </c>
      <c r="AZ276" s="484" t="s">
        <v>1183</v>
      </c>
      <c r="BA276" s="484" t="s">
        <v>1183</v>
      </c>
      <c r="BB276" s="484" t="s">
        <v>1183</v>
      </c>
      <c r="BC276" s="484" t="s">
        <v>1183</v>
      </c>
      <c r="BD276" s="484" t="s">
        <v>1183</v>
      </c>
      <c r="BE276" s="484" t="s">
        <v>1183</v>
      </c>
      <c r="BF276" s="484" t="s">
        <v>1183</v>
      </c>
      <c r="BG276" s="484" t="s">
        <v>1183</v>
      </c>
      <c r="BH276" s="484" t="s">
        <v>1183</v>
      </c>
      <c r="BI276" s="484" t="s">
        <v>1183</v>
      </c>
      <c r="BJ276" s="484" t="s">
        <v>1183</v>
      </c>
      <c r="BK276" s="484" t="s">
        <v>1197</v>
      </c>
      <c r="BL276" s="484" t="s">
        <v>1183</v>
      </c>
      <c r="BM276" s="297" t="s">
        <v>741</v>
      </c>
      <c r="BN276" s="496" t="s">
        <v>741</v>
      </c>
      <c r="BO276" s="496" t="s">
        <v>741</v>
      </c>
      <c r="BP276" s="496" t="s">
        <v>62</v>
      </c>
      <c r="BQ276" s="496" t="s">
        <v>62</v>
      </c>
      <c r="BR276" s="496" t="s">
        <v>741</v>
      </c>
      <c r="BS276" s="496" t="s">
        <v>741</v>
      </c>
      <c r="BT276" s="496" t="s">
        <v>741</v>
      </c>
      <c r="BU276" s="496" t="s">
        <v>741</v>
      </c>
      <c r="BV276" s="496" t="s">
        <v>741</v>
      </c>
      <c r="BW276" s="496" t="s">
        <v>741</v>
      </c>
      <c r="BX276" s="496" t="s">
        <v>47</v>
      </c>
      <c r="BY276" s="496" t="s">
        <v>741</v>
      </c>
      <c r="BZ276" s="988"/>
      <c r="CA276" s="1058"/>
      <c r="CB276" s="979"/>
      <c r="CC276" s="978"/>
      <c r="CD276" s="793" t="s">
        <v>2557</v>
      </c>
      <c r="CE276" s="734">
        <v>0</v>
      </c>
      <c r="CF276" s="713" t="s">
        <v>2557</v>
      </c>
      <c r="CG276" s="734">
        <v>0</v>
      </c>
      <c r="CH276" s="801" t="s">
        <v>2557</v>
      </c>
      <c r="CI276" s="621">
        <v>0</v>
      </c>
      <c r="CJ276" s="713" t="s">
        <v>2563</v>
      </c>
      <c r="CK276" s="386">
        <v>0.2</v>
      </c>
      <c r="CL276" s="713" t="s">
        <v>2564</v>
      </c>
      <c r="CM276" s="745">
        <v>0.35</v>
      </c>
      <c r="CN276" s="647" t="s">
        <v>2565</v>
      </c>
      <c r="CO276" s="401">
        <v>0.4</v>
      </c>
      <c r="CP276" s="685" t="s">
        <v>2566</v>
      </c>
      <c r="CQ276" s="402">
        <v>0.55000000000000004</v>
      </c>
      <c r="CR276" s="713" t="s">
        <v>2567</v>
      </c>
      <c r="CS276" s="746">
        <v>0.67</v>
      </c>
      <c r="CT276" s="713" t="s">
        <v>2568</v>
      </c>
      <c r="CU276" s="746">
        <v>0.8</v>
      </c>
      <c r="CV276" s="713" t="s">
        <v>2569</v>
      </c>
      <c r="CW276" s="734">
        <v>0.85</v>
      </c>
      <c r="CX276" s="765" t="s">
        <v>2570</v>
      </c>
      <c r="CY276" s="746">
        <v>1</v>
      </c>
      <c r="CZ276" s="713" t="s">
        <v>56</v>
      </c>
      <c r="DA276" s="734">
        <v>1</v>
      </c>
      <c r="DB276" s="713"/>
      <c r="DC276" s="734"/>
    </row>
    <row r="277" spans="1:107" ht="166.5" customHeight="1">
      <c r="A277" s="551" t="s">
        <v>2571</v>
      </c>
      <c r="B277" s="1043"/>
      <c r="C277" s="1043"/>
      <c r="D277" s="1043"/>
      <c r="E277" s="985"/>
      <c r="F277" s="959"/>
      <c r="G277" s="1046"/>
      <c r="H277" s="959"/>
      <c r="I277" s="960"/>
      <c r="J277" s="960"/>
      <c r="K277" s="960"/>
      <c r="L277" s="978"/>
      <c r="M277" s="959"/>
      <c r="N277" s="956"/>
      <c r="O277" s="955"/>
      <c r="P277" s="964"/>
      <c r="Q277" s="320"/>
      <c r="R277" s="367" t="s">
        <v>2498</v>
      </c>
      <c r="S277" s="37" t="s">
        <v>2572</v>
      </c>
      <c r="T277" s="631">
        <v>0.2</v>
      </c>
      <c r="U277" s="45" t="s">
        <v>2514</v>
      </c>
      <c r="V277" s="484" t="s">
        <v>1183</v>
      </c>
      <c r="W277" s="484" t="s">
        <v>1183</v>
      </c>
      <c r="X277" s="484" t="s">
        <v>1183</v>
      </c>
      <c r="Y277" s="484" t="s">
        <v>1197</v>
      </c>
      <c r="Z277" s="484" t="s">
        <v>1183</v>
      </c>
      <c r="AA277" s="484" t="s">
        <v>1183</v>
      </c>
      <c r="AB277" s="484" t="s">
        <v>1183</v>
      </c>
      <c r="AC277" s="484" t="s">
        <v>1197</v>
      </c>
      <c r="AD277" s="484" t="s">
        <v>1183</v>
      </c>
      <c r="AE277" s="484" t="s">
        <v>1183</v>
      </c>
      <c r="AF277" s="484" t="s">
        <v>1183</v>
      </c>
      <c r="AG277" s="484" t="s">
        <v>1197</v>
      </c>
      <c r="AH277" s="484" t="s">
        <v>1183</v>
      </c>
      <c r="AI277" s="87" t="s">
        <v>741</v>
      </c>
      <c r="AJ277" s="87" t="s">
        <v>741</v>
      </c>
      <c r="AK277" s="87" t="s">
        <v>741</v>
      </c>
      <c r="AL277" s="496" t="s">
        <v>47</v>
      </c>
      <c r="AM277" s="496" t="s">
        <v>62</v>
      </c>
      <c r="AN277" s="87" t="s">
        <v>741</v>
      </c>
      <c r="AO277" s="87" t="s">
        <v>741</v>
      </c>
      <c r="AP277" s="87" t="s">
        <v>47</v>
      </c>
      <c r="AQ277" s="87" t="s">
        <v>741</v>
      </c>
      <c r="AR277" s="496" t="s">
        <v>741</v>
      </c>
      <c r="AS277" s="496" t="s">
        <v>741</v>
      </c>
      <c r="AT277" s="496" t="s">
        <v>47</v>
      </c>
      <c r="AU277" s="496" t="s">
        <v>741</v>
      </c>
      <c r="AV277" s="555" t="s">
        <v>2573</v>
      </c>
      <c r="AW277" s="553" t="s">
        <v>318</v>
      </c>
      <c r="AX277" s="555">
        <v>2</v>
      </c>
      <c r="AY277" s="554" t="s">
        <v>1081</v>
      </c>
      <c r="AZ277" s="484" t="s">
        <v>1183</v>
      </c>
      <c r="BA277" s="484" t="s">
        <v>1183</v>
      </c>
      <c r="BB277" s="484" t="s">
        <v>1183</v>
      </c>
      <c r="BC277" s="484" t="s">
        <v>1183</v>
      </c>
      <c r="BD277" s="484" t="s">
        <v>1183</v>
      </c>
      <c r="BE277" s="484" t="s">
        <v>1183</v>
      </c>
      <c r="BF277" s="484" t="s">
        <v>1183</v>
      </c>
      <c r="BG277" s="484" t="s">
        <v>1183</v>
      </c>
      <c r="BH277" s="484" t="s">
        <v>1183</v>
      </c>
      <c r="BI277" s="484" t="s">
        <v>1183</v>
      </c>
      <c r="BJ277" s="484" t="s">
        <v>1183</v>
      </c>
      <c r="BK277" s="484" t="s">
        <v>1197</v>
      </c>
      <c r="BL277" s="484" t="s">
        <v>1183</v>
      </c>
      <c r="BM277" s="297" t="s">
        <v>741</v>
      </c>
      <c r="BN277" s="496" t="s">
        <v>741</v>
      </c>
      <c r="BO277" s="496" t="s">
        <v>62</v>
      </c>
      <c r="BP277" s="496" t="s">
        <v>62</v>
      </c>
      <c r="BQ277" s="496" t="s">
        <v>62</v>
      </c>
      <c r="BR277" s="496" t="s">
        <v>741</v>
      </c>
      <c r="BS277" s="496" t="s">
        <v>741</v>
      </c>
      <c r="BT277" s="496" t="s">
        <v>741</v>
      </c>
      <c r="BU277" s="496" t="s">
        <v>741</v>
      </c>
      <c r="BV277" s="496" t="s">
        <v>741</v>
      </c>
      <c r="BW277" s="496" t="s">
        <v>741</v>
      </c>
      <c r="BX277" s="496" t="s">
        <v>47</v>
      </c>
      <c r="BY277" s="496" t="s">
        <v>741</v>
      </c>
      <c r="BZ277" s="988"/>
      <c r="CA277" s="1058"/>
      <c r="CB277" s="979"/>
      <c r="CC277" s="978"/>
      <c r="CD277" s="765" t="s">
        <v>2574</v>
      </c>
      <c r="CE277" s="734">
        <v>0</v>
      </c>
      <c r="CF277" s="747" t="s">
        <v>2525</v>
      </c>
      <c r="CG277" s="802">
        <v>0</v>
      </c>
      <c r="CH277" s="747" t="s">
        <v>2575</v>
      </c>
      <c r="CI277" s="386">
        <v>0.25</v>
      </c>
      <c r="CJ277" s="713" t="s">
        <v>2576</v>
      </c>
      <c r="CK277" s="386">
        <v>0.2</v>
      </c>
      <c r="CL277" s="713" t="s">
        <v>2577</v>
      </c>
      <c r="CM277" s="745">
        <v>0.4</v>
      </c>
      <c r="CN277" s="820" t="s">
        <v>2578</v>
      </c>
      <c r="CO277" s="822">
        <v>0.5</v>
      </c>
      <c r="CP277" s="710" t="s">
        <v>2579</v>
      </c>
      <c r="CQ277" s="711">
        <v>0.57999999999999996</v>
      </c>
      <c r="CR277" s="713" t="s">
        <v>2580</v>
      </c>
      <c r="CS277" s="746">
        <v>0.67</v>
      </c>
      <c r="CT277" s="713" t="s">
        <v>2581</v>
      </c>
      <c r="CU277" s="746">
        <v>0.74</v>
      </c>
      <c r="CV277" s="595" t="s">
        <v>2582</v>
      </c>
      <c r="CW277" s="734">
        <v>0.83</v>
      </c>
      <c r="CX277" s="765" t="s">
        <v>2583</v>
      </c>
      <c r="CY277" s="746">
        <v>0.85</v>
      </c>
      <c r="CZ277" s="713" t="s">
        <v>2511</v>
      </c>
      <c r="DA277" s="734">
        <v>1</v>
      </c>
      <c r="DB277" s="713"/>
      <c r="DC277" s="734"/>
    </row>
    <row r="278" spans="1:107" ht="117" customHeight="1">
      <c r="A278" s="551" t="s">
        <v>2584</v>
      </c>
      <c r="B278" s="1043"/>
      <c r="C278" s="1043"/>
      <c r="D278" s="1043"/>
      <c r="E278" s="985"/>
      <c r="F278" s="959"/>
      <c r="G278" s="1046"/>
      <c r="H278" s="959"/>
      <c r="I278" s="960"/>
      <c r="J278" s="960"/>
      <c r="K278" s="960"/>
      <c r="L278" s="978"/>
      <c r="M278" s="959"/>
      <c r="N278" s="956"/>
      <c r="O278" s="955"/>
      <c r="P278" s="964"/>
      <c r="Q278" s="320"/>
      <c r="R278" s="367" t="s">
        <v>2498</v>
      </c>
      <c r="S278" s="37" t="s">
        <v>2585</v>
      </c>
      <c r="T278" s="631">
        <v>0.1</v>
      </c>
      <c r="U278" s="45" t="s">
        <v>2154</v>
      </c>
      <c r="V278" s="484" t="s">
        <v>1183</v>
      </c>
      <c r="W278" s="484" t="s">
        <v>1183</v>
      </c>
      <c r="X278" s="484" t="s">
        <v>1183</v>
      </c>
      <c r="Y278" s="484" t="s">
        <v>1183</v>
      </c>
      <c r="Z278" s="484" t="s">
        <v>1183</v>
      </c>
      <c r="AA278" s="484" t="s">
        <v>1197</v>
      </c>
      <c r="AB278" s="484" t="s">
        <v>1183</v>
      </c>
      <c r="AC278" s="484" t="s">
        <v>1183</v>
      </c>
      <c r="AD278" s="484" t="s">
        <v>1183</v>
      </c>
      <c r="AE278" s="484" t="s">
        <v>1183</v>
      </c>
      <c r="AF278" s="484" t="s">
        <v>1183</v>
      </c>
      <c r="AG278" s="484" t="s">
        <v>1197</v>
      </c>
      <c r="AH278" s="484" t="s">
        <v>1183</v>
      </c>
      <c r="AI278" s="87" t="s">
        <v>62</v>
      </c>
      <c r="AJ278" s="87" t="s">
        <v>741</v>
      </c>
      <c r="AK278" s="87" t="s">
        <v>62</v>
      </c>
      <c r="AL278" s="496" t="s">
        <v>62</v>
      </c>
      <c r="AM278" s="496" t="s">
        <v>62</v>
      </c>
      <c r="AN278" s="87" t="s">
        <v>47</v>
      </c>
      <c r="AO278" s="87" t="s">
        <v>741</v>
      </c>
      <c r="AP278" s="87" t="s">
        <v>741</v>
      </c>
      <c r="AQ278" s="87" t="s">
        <v>741</v>
      </c>
      <c r="AR278" s="496" t="s">
        <v>741</v>
      </c>
      <c r="AS278" s="496" t="s">
        <v>741</v>
      </c>
      <c r="AT278" s="496" t="s">
        <v>47</v>
      </c>
      <c r="AU278" s="496" t="s">
        <v>741</v>
      </c>
      <c r="AV278" s="555" t="s">
        <v>2586</v>
      </c>
      <c r="AW278" s="553" t="s">
        <v>318</v>
      </c>
      <c r="AX278" s="555">
        <v>1</v>
      </c>
      <c r="AY278" s="556" t="s">
        <v>1081</v>
      </c>
      <c r="AZ278" s="484" t="s">
        <v>1183</v>
      </c>
      <c r="BA278" s="484" t="s">
        <v>1183</v>
      </c>
      <c r="BB278" s="484" t="s">
        <v>1183</v>
      </c>
      <c r="BC278" s="484" t="s">
        <v>1183</v>
      </c>
      <c r="BD278" s="484" t="s">
        <v>1183</v>
      </c>
      <c r="BE278" s="484" t="s">
        <v>1183</v>
      </c>
      <c r="BF278" s="484" t="s">
        <v>1183</v>
      </c>
      <c r="BG278" s="484" t="s">
        <v>1183</v>
      </c>
      <c r="BH278" s="484" t="s">
        <v>1183</v>
      </c>
      <c r="BI278" s="484" t="s">
        <v>1183</v>
      </c>
      <c r="BJ278" s="484" t="s">
        <v>1183</v>
      </c>
      <c r="BK278" s="484" t="s">
        <v>1197</v>
      </c>
      <c r="BL278" s="484" t="s">
        <v>1183</v>
      </c>
      <c r="BM278" s="297" t="s">
        <v>62</v>
      </c>
      <c r="BN278" s="496" t="s">
        <v>741</v>
      </c>
      <c r="BO278" s="496" t="s">
        <v>62</v>
      </c>
      <c r="BP278" s="496" t="s">
        <v>62</v>
      </c>
      <c r="BQ278" s="496" t="s">
        <v>62</v>
      </c>
      <c r="BR278" s="496" t="s">
        <v>741</v>
      </c>
      <c r="BS278" s="496" t="s">
        <v>741</v>
      </c>
      <c r="BT278" s="496" t="s">
        <v>741</v>
      </c>
      <c r="BU278" s="496" t="s">
        <v>741</v>
      </c>
      <c r="BV278" s="496" t="s">
        <v>741</v>
      </c>
      <c r="BW278" s="496" t="s">
        <v>741</v>
      </c>
      <c r="BX278" s="496" t="s">
        <v>47</v>
      </c>
      <c r="BY278" s="496" t="s">
        <v>741</v>
      </c>
      <c r="BZ278" s="988"/>
      <c r="CA278" s="1058"/>
      <c r="CB278" s="979"/>
      <c r="CC278" s="978"/>
      <c r="CD278" s="733" t="s">
        <v>2587</v>
      </c>
      <c r="CE278" s="734">
        <v>8.3000000000000004E-2</v>
      </c>
      <c r="CF278" s="713" t="s">
        <v>2588</v>
      </c>
      <c r="CG278" s="802">
        <v>0.16</v>
      </c>
      <c r="CH278" s="747" t="s">
        <v>2589</v>
      </c>
      <c r="CI278" s="386">
        <v>0.24</v>
      </c>
      <c r="CJ278" s="713" t="s">
        <v>2590</v>
      </c>
      <c r="CK278" s="570">
        <v>0.34</v>
      </c>
      <c r="CL278" s="713" t="s">
        <v>2591</v>
      </c>
      <c r="CM278" s="745">
        <v>0.42</v>
      </c>
      <c r="CN278" s="820" t="s">
        <v>2592</v>
      </c>
      <c r="CO278" s="821">
        <v>0.5</v>
      </c>
      <c r="CP278" s="647" t="s">
        <v>2593</v>
      </c>
      <c r="CQ278" s="402">
        <v>0.6</v>
      </c>
      <c r="CR278" s="713" t="s">
        <v>2594</v>
      </c>
      <c r="CS278" s="746">
        <v>0.67</v>
      </c>
      <c r="CT278" s="713" t="s">
        <v>2595</v>
      </c>
      <c r="CU278" s="746">
        <v>0.74</v>
      </c>
      <c r="CV278" s="713" t="s">
        <v>2596</v>
      </c>
      <c r="CW278" s="734">
        <v>0.83</v>
      </c>
      <c r="CX278" s="672" t="s">
        <v>2597</v>
      </c>
      <c r="CY278" s="391">
        <v>0.92</v>
      </c>
      <c r="CZ278" s="713" t="s">
        <v>2598</v>
      </c>
      <c r="DA278" s="734">
        <v>1</v>
      </c>
      <c r="DB278" s="713"/>
      <c r="DC278" s="734"/>
    </row>
    <row r="279" spans="1:107" ht="162" customHeight="1">
      <c r="A279" s="551" t="s">
        <v>2599</v>
      </c>
      <c r="B279" s="1043"/>
      <c r="C279" s="1043"/>
      <c r="D279" s="1043"/>
      <c r="E279" s="985"/>
      <c r="F279" s="959"/>
      <c r="G279" s="1046"/>
      <c r="H279" s="959"/>
      <c r="I279" s="960"/>
      <c r="J279" s="960"/>
      <c r="K279" s="960"/>
      <c r="L279" s="978"/>
      <c r="M279" s="959"/>
      <c r="N279" s="956"/>
      <c r="O279" s="955"/>
      <c r="P279" s="964"/>
      <c r="Q279" s="320"/>
      <c r="R279" s="367" t="s">
        <v>2498</v>
      </c>
      <c r="S279" s="14" t="s">
        <v>2600</v>
      </c>
      <c r="T279" s="630">
        <v>0.1</v>
      </c>
      <c r="U279" s="45" t="s">
        <v>2514</v>
      </c>
      <c r="V279" s="484" t="s">
        <v>1183</v>
      </c>
      <c r="W279" s="484" t="s">
        <v>1183</v>
      </c>
      <c r="X279" s="484" t="s">
        <v>1183</v>
      </c>
      <c r="Y279" s="484" t="s">
        <v>1197</v>
      </c>
      <c r="Z279" s="484" t="s">
        <v>1183</v>
      </c>
      <c r="AA279" s="484" t="s">
        <v>1183</v>
      </c>
      <c r="AB279" s="484" t="s">
        <v>1183</v>
      </c>
      <c r="AC279" s="484" t="s">
        <v>1197</v>
      </c>
      <c r="AD279" s="484" t="s">
        <v>1183</v>
      </c>
      <c r="AE279" s="484" t="s">
        <v>1183</v>
      </c>
      <c r="AF279" s="484" t="s">
        <v>1183</v>
      </c>
      <c r="AG279" s="484" t="s">
        <v>1197</v>
      </c>
      <c r="AH279" s="484" t="s">
        <v>1183</v>
      </c>
      <c r="AI279" s="87" t="s">
        <v>62</v>
      </c>
      <c r="AJ279" s="87" t="s">
        <v>741</v>
      </c>
      <c r="AK279" s="87" t="s">
        <v>62</v>
      </c>
      <c r="AL279" s="496" t="s">
        <v>47</v>
      </c>
      <c r="AM279" s="496" t="s">
        <v>62</v>
      </c>
      <c r="AN279" s="87" t="s">
        <v>741</v>
      </c>
      <c r="AO279" s="87" t="s">
        <v>741</v>
      </c>
      <c r="AP279" s="87" t="s">
        <v>47</v>
      </c>
      <c r="AQ279" s="87" t="s">
        <v>741</v>
      </c>
      <c r="AR279" s="496" t="s">
        <v>741</v>
      </c>
      <c r="AS279" s="496" t="s">
        <v>741</v>
      </c>
      <c r="AT279" s="496" t="s">
        <v>47</v>
      </c>
      <c r="AU279" s="496" t="s">
        <v>741</v>
      </c>
      <c r="AV279" s="109" t="s">
        <v>2601</v>
      </c>
      <c r="AW279" s="553" t="s">
        <v>318</v>
      </c>
      <c r="AX279" s="557">
        <v>1</v>
      </c>
      <c r="AY279" s="556" t="s">
        <v>1081</v>
      </c>
      <c r="AZ279" s="484" t="s">
        <v>1183</v>
      </c>
      <c r="BA279" s="484" t="s">
        <v>1183</v>
      </c>
      <c r="BB279" s="484" t="s">
        <v>1183</v>
      </c>
      <c r="BC279" s="484" t="s">
        <v>1183</v>
      </c>
      <c r="BD279" s="484" t="s">
        <v>1183</v>
      </c>
      <c r="BE279" s="484" t="s">
        <v>1183</v>
      </c>
      <c r="BF279" s="484" t="s">
        <v>1183</v>
      </c>
      <c r="BG279" s="484" t="s">
        <v>1183</v>
      </c>
      <c r="BH279" s="484" t="s">
        <v>1183</v>
      </c>
      <c r="BI279" s="484" t="s">
        <v>1183</v>
      </c>
      <c r="BJ279" s="484" t="s">
        <v>1183</v>
      </c>
      <c r="BK279" s="484" t="s">
        <v>1197</v>
      </c>
      <c r="BL279" s="484" t="s">
        <v>1183</v>
      </c>
      <c r="BM279" s="297" t="s">
        <v>62</v>
      </c>
      <c r="BN279" s="496" t="s">
        <v>741</v>
      </c>
      <c r="BO279" s="496" t="s">
        <v>62</v>
      </c>
      <c r="BP279" s="496" t="s">
        <v>62</v>
      </c>
      <c r="BQ279" s="496" t="s">
        <v>62</v>
      </c>
      <c r="BR279" s="496" t="s">
        <v>741</v>
      </c>
      <c r="BS279" s="496" t="s">
        <v>741</v>
      </c>
      <c r="BT279" s="496" t="s">
        <v>741</v>
      </c>
      <c r="BU279" s="496" t="s">
        <v>741</v>
      </c>
      <c r="BV279" s="496" t="s">
        <v>741</v>
      </c>
      <c r="BW279" s="496" t="s">
        <v>741</v>
      </c>
      <c r="BX279" s="496" t="s">
        <v>47</v>
      </c>
      <c r="BY279" s="496" t="s">
        <v>741</v>
      </c>
      <c r="BZ279" s="988"/>
      <c r="CA279" s="1058"/>
      <c r="CB279" s="979"/>
      <c r="CC279" s="978"/>
      <c r="CD279" s="733" t="s">
        <v>2602</v>
      </c>
      <c r="CE279" s="746">
        <v>0.08</v>
      </c>
      <c r="CF279" s="713" t="s">
        <v>2603</v>
      </c>
      <c r="CG279" s="734">
        <v>0.16</v>
      </c>
      <c r="CH279" s="713" t="s">
        <v>2603</v>
      </c>
      <c r="CI279" s="386">
        <v>0.24</v>
      </c>
      <c r="CJ279" s="713" t="s">
        <v>2604</v>
      </c>
      <c r="CK279" s="570">
        <v>0.24</v>
      </c>
      <c r="CL279" s="713" t="s">
        <v>2604</v>
      </c>
      <c r="CM279" s="745">
        <v>0.42</v>
      </c>
      <c r="CN279" s="647" t="s">
        <v>2604</v>
      </c>
      <c r="CO279" s="401">
        <v>0.5</v>
      </c>
      <c r="CP279" s="691" t="s">
        <v>2604</v>
      </c>
      <c r="CQ279" s="402">
        <v>0.6</v>
      </c>
      <c r="CR279" s="713" t="s">
        <v>2603</v>
      </c>
      <c r="CS279" s="746">
        <v>0.67</v>
      </c>
      <c r="CT279" s="713" t="s">
        <v>2605</v>
      </c>
      <c r="CU279" s="746">
        <v>0.74</v>
      </c>
      <c r="CV279" s="713" t="s">
        <v>2605</v>
      </c>
      <c r="CW279" s="734">
        <v>0.83</v>
      </c>
      <c r="CX279" s="672" t="s">
        <v>2606</v>
      </c>
      <c r="CY279" s="746">
        <v>0.92</v>
      </c>
      <c r="CZ279" s="713" t="s">
        <v>2607</v>
      </c>
      <c r="DA279" s="734">
        <v>1</v>
      </c>
      <c r="DB279" s="713"/>
      <c r="DC279" s="734"/>
    </row>
    <row r="280" spans="1:107" s="472" customFormat="1" ht="147" customHeight="1">
      <c r="A280" s="551" t="s">
        <v>2608</v>
      </c>
      <c r="B280" s="1043"/>
      <c r="C280" s="1043"/>
      <c r="D280" s="1043"/>
      <c r="E280" s="985"/>
      <c r="F280" s="959"/>
      <c r="G280" s="1046"/>
      <c r="H280" s="959"/>
      <c r="I280" s="960"/>
      <c r="J280" s="960"/>
      <c r="K280" s="960"/>
      <c r="L280" s="978"/>
      <c r="M280" s="959"/>
      <c r="N280" s="956"/>
      <c r="O280" s="955"/>
      <c r="P280" s="965"/>
      <c r="Q280" s="320"/>
      <c r="R280" s="367" t="s">
        <v>2498</v>
      </c>
      <c r="S280" s="37" t="s">
        <v>2609</v>
      </c>
      <c r="T280" s="631">
        <v>0.05</v>
      </c>
      <c r="U280" s="45" t="s">
        <v>1082</v>
      </c>
      <c r="V280" s="484" t="s">
        <v>1197</v>
      </c>
      <c r="W280" s="484" t="s">
        <v>1197</v>
      </c>
      <c r="X280" s="484" t="s">
        <v>1197</v>
      </c>
      <c r="Y280" s="484" t="s">
        <v>1197</v>
      </c>
      <c r="Z280" s="484" t="s">
        <v>1197</v>
      </c>
      <c r="AA280" s="484" t="s">
        <v>1197</v>
      </c>
      <c r="AB280" s="484" t="s">
        <v>1197</v>
      </c>
      <c r="AC280" s="484" t="s">
        <v>1197</v>
      </c>
      <c r="AD280" s="484" t="s">
        <v>1197</v>
      </c>
      <c r="AE280" s="484" t="s">
        <v>1197</v>
      </c>
      <c r="AF280" s="484" t="s">
        <v>1197</v>
      </c>
      <c r="AG280" s="484" t="s">
        <v>1197</v>
      </c>
      <c r="AH280" s="484" t="s">
        <v>1183</v>
      </c>
      <c r="AI280" s="87" t="s">
        <v>47</v>
      </c>
      <c r="AJ280" s="87" t="s">
        <v>47</v>
      </c>
      <c r="AK280" s="87" t="s">
        <v>47</v>
      </c>
      <c r="AL280" s="496" t="s">
        <v>47</v>
      </c>
      <c r="AM280" s="496" t="s">
        <v>47</v>
      </c>
      <c r="AN280" s="87" t="s">
        <v>47</v>
      </c>
      <c r="AO280" s="87" t="s">
        <v>47</v>
      </c>
      <c r="AP280" s="87" t="s">
        <v>47</v>
      </c>
      <c r="AQ280" s="87" t="s">
        <v>47</v>
      </c>
      <c r="AR280" s="496" t="s">
        <v>47</v>
      </c>
      <c r="AS280" s="496" t="s">
        <v>1198</v>
      </c>
      <c r="AT280" s="496" t="s">
        <v>741</v>
      </c>
      <c r="AU280" s="496" t="s">
        <v>741</v>
      </c>
      <c r="AV280" s="557" t="s">
        <v>2610</v>
      </c>
      <c r="AW280" s="558" t="s">
        <v>318</v>
      </c>
      <c r="AX280" s="557">
        <v>1</v>
      </c>
      <c r="AY280" s="556" t="s">
        <v>1081</v>
      </c>
      <c r="AZ280" s="484" t="s">
        <v>1183</v>
      </c>
      <c r="BA280" s="484" t="s">
        <v>1183</v>
      </c>
      <c r="BB280" s="484" t="s">
        <v>1183</v>
      </c>
      <c r="BC280" s="484" t="s">
        <v>1183</v>
      </c>
      <c r="BD280" s="484" t="s">
        <v>1183</v>
      </c>
      <c r="BE280" s="484" t="s">
        <v>1183</v>
      </c>
      <c r="BF280" s="484" t="s">
        <v>1183</v>
      </c>
      <c r="BG280" s="484" t="s">
        <v>1183</v>
      </c>
      <c r="BH280" s="484" t="s">
        <v>1183</v>
      </c>
      <c r="BI280" s="484" t="s">
        <v>1183</v>
      </c>
      <c r="BJ280" s="484" t="s">
        <v>1183</v>
      </c>
      <c r="BK280" s="484" t="s">
        <v>1197</v>
      </c>
      <c r="BL280" s="484" t="s">
        <v>1183</v>
      </c>
      <c r="BM280" s="297" t="s">
        <v>62</v>
      </c>
      <c r="BN280" s="496" t="s">
        <v>741</v>
      </c>
      <c r="BO280" s="496" t="s">
        <v>62</v>
      </c>
      <c r="BP280" s="496" t="s">
        <v>62</v>
      </c>
      <c r="BQ280" s="496" t="s">
        <v>62</v>
      </c>
      <c r="BR280" s="496" t="s">
        <v>741</v>
      </c>
      <c r="BS280" s="496" t="s">
        <v>741</v>
      </c>
      <c r="BT280" s="496" t="s">
        <v>741</v>
      </c>
      <c r="BU280" s="496" t="s">
        <v>741</v>
      </c>
      <c r="BV280" s="496" t="s">
        <v>47</v>
      </c>
      <c r="BW280" s="496" t="s">
        <v>1198</v>
      </c>
      <c r="BX280" s="496" t="s">
        <v>741</v>
      </c>
      <c r="BY280" s="496" t="s">
        <v>741</v>
      </c>
      <c r="BZ280" s="988"/>
      <c r="CA280" s="1058"/>
      <c r="CB280" s="979"/>
      <c r="CC280" s="978"/>
      <c r="CD280" s="733" t="s">
        <v>2611</v>
      </c>
      <c r="CE280" s="734">
        <f>1/12</f>
        <v>8.3333333333333329E-2</v>
      </c>
      <c r="CF280" s="713" t="s">
        <v>2612</v>
      </c>
      <c r="CG280" s="802">
        <v>0.16</v>
      </c>
      <c r="CH280" s="713" t="s">
        <v>2613</v>
      </c>
      <c r="CI280" s="386">
        <v>0.24</v>
      </c>
      <c r="CJ280" s="713" t="s">
        <v>2614</v>
      </c>
      <c r="CK280" s="386">
        <v>0.35</v>
      </c>
      <c r="CL280" s="713" t="s">
        <v>2615</v>
      </c>
      <c r="CM280" s="745">
        <v>0.45</v>
      </c>
      <c r="CN280" s="647" t="s">
        <v>2616</v>
      </c>
      <c r="CO280" s="401">
        <v>0.5</v>
      </c>
      <c r="CP280" s="694" t="s">
        <v>2617</v>
      </c>
      <c r="CQ280" s="401">
        <v>0.6</v>
      </c>
      <c r="CR280" s="713" t="s">
        <v>2617</v>
      </c>
      <c r="CS280" s="746">
        <v>0.7</v>
      </c>
      <c r="CT280" s="803" t="s">
        <v>2617</v>
      </c>
      <c r="CU280" s="804">
        <v>0.8</v>
      </c>
      <c r="CV280" s="595" t="s">
        <v>2618</v>
      </c>
      <c r="CW280" s="734">
        <v>1</v>
      </c>
      <c r="CX280" s="672" t="s">
        <v>56</v>
      </c>
      <c r="CY280" s="746">
        <v>1</v>
      </c>
      <c r="CZ280" s="713" t="s">
        <v>56</v>
      </c>
      <c r="DA280" s="734">
        <v>1</v>
      </c>
      <c r="DB280" s="713"/>
      <c r="DC280" s="734"/>
    </row>
  </sheetData>
  <sheetProtection algorithmName="SHA-512" hashValue="ZqEEDAbYWlYUb+F8my+yBTVRki/PhXMvvi5sJdoNyGdfJZyP5bdpSCviaklQnpQvkf+tcCaGYENIS3s5uRHPuQ==" saltValue="PwvaVyV7XXkAQ97ZUEHb9Q==" spinCount="100000" sheet="1" autoFilter="0"/>
  <autoFilter ref="A1:MR1" xr:uid="{00000000-0001-0000-03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autoFilter>
  <dataConsolidate/>
  <mergeCells count="1812">
    <mergeCell ref="BR264:BR265"/>
    <mergeCell ref="BS264:BS265"/>
    <mergeCell ref="BT264:BT265"/>
    <mergeCell ref="BU264:BU265"/>
    <mergeCell ref="BV264:BV265"/>
    <mergeCell ref="BW264:BW265"/>
    <mergeCell ref="BX264:BX265"/>
    <mergeCell ref="BW100:BW104"/>
    <mergeCell ref="BX181:BX182"/>
    <mergeCell ref="BT181:BT182"/>
    <mergeCell ref="BU181:BU182"/>
    <mergeCell ref="BV181:BV182"/>
    <mergeCell ref="BW181:BW182"/>
    <mergeCell ref="BP166:BP167"/>
    <mergeCell ref="BW163:BW164"/>
    <mergeCell ref="BP181:BP182"/>
    <mergeCell ref="BQ181:BQ182"/>
    <mergeCell ref="BU159:BU160"/>
    <mergeCell ref="BW159:BW160"/>
    <mergeCell ref="BW174:BW175"/>
    <mergeCell ref="BT159:BT162"/>
    <mergeCell ref="BT174:BT175"/>
    <mergeCell ref="BS176:BS180"/>
    <mergeCell ref="BS181:BS182"/>
    <mergeCell ref="BW107:BW111"/>
    <mergeCell ref="BT127:BT128"/>
    <mergeCell ref="BQ139:BQ142"/>
    <mergeCell ref="BR135:BR138"/>
    <mergeCell ref="BC147:BC150"/>
    <mergeCell ref="BD147:BD150"/>
    <mergeCell ref="BE147:BE150"/>
    <mergeCell ref="BD85:BD89"/>
    <mergeCell ref="BA78:BA82"/>
    <mergeCell ref="BB78:BB82"/>
    <mergeCell ref="BC78:BC82"/>
    <mergeCell ref="BY76:BY77"/>
    <mergeCell ref="BX78:BX82"/>
    <mergeCell ref="BY78:BY82"/>
    <mergeCell ref="BX135:BX137"/>
    <mergeCell ref="BY135:BY137"/>
    <mergeCell ref="BG78:BG82"/>
    <mergeCell ref="BH78:BH82"/>
    <mergeCell ref="BI78:BI82"/>
    <mergeCell ref="BJ78:BJ82"/>
    <mergeCell ref="BQ127:BQ128"/>
    <mergeCell ref="BK127:BK128"/>
    <mergeCell ref="BB129:BB132"/>
    <mergeCell ref="BC129:BC132"/>
    <mergeCell ref="BY92:BY96"/>
    <mergeCell ref="BY100:BY104"/>
    <mergeCell ref="BW129:BW130"/>
    <mergeCell ref="BW135:BW137"/>
    <mergeCell ref="BY112:BY113"/>
    <mergeCell ref="BW139:BW140"/>
    <mergeCell ref="BY105:BY106"/>
    <mergeCell ref="BT139:BT142"/>
    <mergeCell ref="BT135:BT138"/>
    <mergeCell ref="BS135:BS138"/>
    <mergeCell ref="BT143:BT146"/>
    <mergeCell ref="BU119:BU120"/>
    <mergeCell ref="BU107:BU111"/>
    <mergeCell ref="BU114:BU118"/>
    <mergeCell ref="BW119:BW120"/>
    <mergeCell ref="BW112:BW113"/>
    <mergeCell ref="BW114:BW118"/>
    <mergeCell ref="BV121:BV125"/>
    <mergeCell ref="BV114:BV118"/>
    <mergeCell ref="BV107:BV111"/>
    <mergeCell ref="BV119:BV120"/>
    <mergeCell ref="BX139:BX140"/>
    <mergeCell ref="BH129:BH132"/>
    <mergeCell ref="BI129:BI132"/>
    <mergeCell ref="BI139:BI142"/>
    <mergeCell ref="BL143:BL146"/>
    <mergeCell ref="BR139:BR142"/>
    <mergeCell ref="BQ107:BQ111"/>
    <mergeCell ref="BN139:BN142"/>
    <mergeCell ref="BO139:BO142"/>
    <mergeCell ref="BP139:BP142"/>
    <mergeCell ref="BT147:BT150"/>
    <mergeCell ref="BL129:BL132"/>
    <mergeCell ref="BK155:BK158"/>
    <mergeCell ref="BD129:BD132"/>
    <mergeCell ref="BE129:BE132"/>
    <mergeCell ref="BG147:BG150"/>
    <mergeCell ref="BK143:BK146"/>
    <mergeCell ref="BP143:BP146"/>
    <mergeCell ref="BQ143:BQ146"/>
    <mergeCell ref="BM143:BM146"/>
    <mergeCell ref="BH143:BH146"/>
    <mergeCell ref="BX107:BX111"/>
    <mergeCell ref="BU105:BU106"/>
    <mergeCell ref="BV105:BV106"/>
    <mergeCell ref="BX119:BX120"/>
    <mergeCell ref="BU121:BU125"/>
    <mergeCell ref="BV112:BV113"/>
    <mergeCell ref="BK147:BK150"/>
    <mergeCell ref="BH121:BH125"/>
    <mergeCell ref="BE112:BE113"/>
    <mergeCell ref="AX143:AX146"/>
    <mergeCell ref="BU78:BU82"/>
    <mergeCell ref="BT133:BT134"/>
    <mergeCell ref="BM90:BM91"/>
    <mergeCell ref="BS90:BS91"/>
    <mergeCell ref="BR98:BR99"/>
    <mergeCell ref="BR121:BR125"/>
    <mergeCell ref="BT107:BT111"/>
    <mergeCell ref="BR105:BR106"/>
    <mergeCell ref="BN133:BN134"/>
    <mergeCell ref="BR119:BR120"/>
    <mergeCell ref="BP121:BP125"/>
    <mergeCell ref="BQ119:BQ120"/>
    <mergeCell ref="BS112:BS113"/>
    <mergeCell ref="BR112:BR113"/>
    <mergeCell ref="BI133:BI134"/>
    <mergeCell ref="AX83:AX84"/>
    <mergeCell ref="AX105:AX106"/>
    <mergeCell ref="BK135:BK138"/>
    <mergeCell ref="BB133:BB134"/>
    <mergeCell ref="AZ105:AZ106"/>
    <mergeCell ref="BF133:BF134"/>
    <mergeCell ref="BK166:BK167"/>
    <mergeCell ref="AX133:AX134"/>
    <mergeCell ref="AY133:AY134"/>
    <mergeCell ref="BJ139:BJ142"/>
    <mergeCell ref="BH135:BH138"/>
    <mergeCell ref="BI155:BI158"/>
    <mergeCell ref="BH166:BH167"/>
    <mergeCell ref="BA163:BA164"/>
    <mergeCell ref="BA155:BA158"/>
    <mergeCell ref="BH159:BH162"/>
    <mergeCell ref="BI166:BI167"/>
    <mergeCell ref="BJ155:BJ158"/>
    <mergeCell ref="BB139:BB142"/>
    <mergeCell ref="BG133:BG134"/>
    <mergeCell ref="BC133:BC134"/>
    <mergeCell ref="BD133:BD134"/>
    <mergeCell ref="BC135:BC138"/>
    <mergeCell ref="BD135:BD138"/>
    <mergeCell ref="BF135:BF138"/>
    <mergeCell ref="BC139:BC142"/>
    <mergeCell ref="BF139:BF142"/>
    <mergeCell ref="BA151:BA154"/>
    <mergeCell ref="BA159:BA162"/>
    <mergeCell ref="BJ133:BJ134"/>
    <mergeCell ref="BF143:BF146"/>
    <mergeCell ref="BA133:BA134"/>
    <mergeCell ref="BG135:BG138"/>
    <mergeCell ref="BF147:BF150"/>
    <mergeCell ref="BB151:BB154"/>
    <mergeCell ref="BB163:BB164"/>
    <mergeCell ref="BC163:BC164"/>
    <mergeCell ref="BC159:BC162"/>
    <mergeCell ref="BD139:BD142"/>
    <mergeCell ref="BA147:BA150"/>
    <mergeCell ref="BB147:BB150"/>
    <mergeCell ref="BG159:BG162"/>
    <mergeCell ref="AZ159:AZ162"/>
    <mergeCell ref="BB168:BB172"/>
    <mergeCell ref="BC168:BC172"/>
    <mergeCell ref="BC174:BC175"/>
    <mergeCell ref="BA166:BA167"/>
    <mergeCell ref="BC143:BC146"/>
    <mergeCell ref="BD143:BD146"/>
    <mergeCell ref="BE143:BE146"/>
    <mergeCell ref="BF163:BF164"/>
    <mergeCell ref="BF166:BF167"/>
    <mergeCell ref="BG166:BG167"/>
    <mergeCell ref="BB155:BB158"/>
    <mergeCell ref="BC155:BC158"/>
    <mergeCell ref="BD174:BD175"/>
    <mergeCell ref="BA143:BA146"/>
    <mergeCell ref="BB143:BB146"/>
    <mergeCell ref="AZ174:AZ175"/>
    <mergeCell ref="BD159:BD162"/>
    <mergeCell ref="BE159:BE162"/>
    <mergeCell ref="BF159:BF162"/>
    <mergeCell ref="AZ166:AZ167"/>
    <mergeCell ref="BB166:BB167"/>
    <mergeCell ref="AZ163:AZ164"/>
    <mergeCell ref="BF174:BF175"/>
    <mergeCell ref="BG174:BG175"/>
    <mergeCell ref="BD166:BD167"/>
    <mergeCell ref="BE166:BE167"/>
    <mergeCell ref="BG129:BG132"/>
    <mergeCell ref="BE133:BE134"/>
    <mergeCell ref="BS186:BS187"/>
    <mergeCell ref="BL163:BL164"/>
    <mergeCell ref="BI159:BI162"/>
    <mergeCell ref="BJ159:BJ162"/>
    <mergeCell ref="BK159:BK162"/>
    <mergeCell ref="BD163:BD164"/>
    <mergeCell ref="BF155:BF158"/>
    <mergeCell ref="BO186:BO187"/>
    <mergeCell ref="BQ186:BQ187"/>
    <mergeCell ref="BP186:BP187"/>
    <mergeCell ref="BR186:BR187"/>
    <mergeCell ref="BK181:BK182"/>
    <mergeCell ref="BG155:BG158"/>
    <mergeCell ref="BH155:BH158"/>
    <mergeCell ref="BD155:BD158"/>
    <mergeCell ref="BE155:BE158"/>
    <mergeCell ref="BG163:BG164"/>
    <mergeCell ref="BL155:BL158"/>
    <mergeCell ref="BR151:BR154"/>
    <mergeCell ref="BI147:BI150"/>
    <mergeCell ref="BK151:BK154"/>
    <mergeCell ref="BK163:BK164"/>
    <mergeCell ref="BI174:BI175"/>
    <mergeCell ref="BM147:BM150"/>
    <mergeCell ref="BH176:BH180"/>
    <mergeCell ref="BL168:BL172"/>
    <mergeCell ref="BJ166:BJ167"/>
    <mergeCell ref="BI163:BI164"/>
    <mergeCell ref="BF176:BF180"/>
    <mergeCell ref="BH133:BH134"/>
    <mergeCell ref="BL186:BL187"/>
    <mergeCell ref="BO181:BO182"/>
    <mergeCell ref="BJ163:BJ164"/>
    <mergeCell ref="BP155:BP158"/>
    <mergeCell ref="BQ155:BQ158"/>
    <mergeCell ref="BI181:BI182"/>
    <mergeCell ref="BE163:BE164"/>
    <mergeCell ref="BH151:BH154"/>
    <mergeCell ref="BI151:BI154"/>
    <mergeCell ref="BJ151:BJ154"/>
    <mergeCell ref="BM166:BM167"/>
    <mergeCell ref="BN166:BN167"/>
    <mergeCell ref="BO166:BO167"/>
    <mergeCell ref="BM151:BM154"/>
    <mergeCell ref="BI168:BI172"/>
    <mergeCell ref="BJ168:BJ172"/>
    <mergeCell ref="BK168:BK172"/>
    <mergeCell ref="BE151:BE154"/>
    <mergeCell ref="BF151:BF154"/>
    <mergeCell ref="BG151:BG154"/>
    <mergeCell ref="BE168:BE172"/>
    <mergeCell ref="BF168:BF172"/>
    <mergeCell ref="BG168:BG172"/>
    <mergeCell ref="BH168:BH172"/>
    <mergeCell ref="BH163:BH164"/>
    <mergeCell ref="BK174:BK175"/>
    <mergeCell ref="BL166:BL167"/>
    <mergeCell ref="BH147:BH150"/>
    <mergeCell ref="BL147:BL150"/>
    <mergeCell ref="BL151:BL154"/>
    <mergeCell ref="BR155:BR158"/>
    <mergeCell ref="BQ151:BQ154"/>
    <mergeCell ref="BN151:BN154"/>
    <mergeCell ref="BL174:BL175"/>
    <mergeCell ref="BJ174:BJ175"/>
    <mergeCell ref="BH174:BH175"/>
    <mergeCell ref="BM155:BM158"/>
    <mergeCell ref="BN155:BN158"/>
    <mergeCell ref="BO155:BO158"/>
    <mergeCell ref="BM159:BM162"/>
    <mergeCell ref="BM168:BM172"/>
    <mergeCell ref="BN168:BN172"/>
    <mergeCell ref="BM174:BM175"/>
    <mergeCell ref="BN174:BN175"/>
    <mergeCell ref="BO174:BO175"/>
    <mergeCell ref="BO159:BO162"/>
    <mergeCell ref="BM163:BM164"/>
    <mergeCell ref="BN163:BN164"/>
    <mergeCell ref="BO163:BO164"/>
    <mergeCell ref="BP159:BP162"/>
    <mergeCell ref="BQ159:BQ162"/>
    <mergeCell ref="BR159:BR162"/>
    <mergeCell ref="BP163:BP164"/>
    <mergeCell ref="BP174:BP175"/>
    <mergeCell ref="BQ174:BQ175"/>
    <mergeCell ref="BR174:BR175"/>
    <mergeCell ref="BJ147:BJ150"/>
    <mergeCell ref="BG176:BG180"/>
    <mergeCell ref="BL159:BL162"/>
    <mergeCell ref="BP176:BP180"/>
    <mergeCell ref="BQ176:BQ180"/>
    <mergeCell ref="BR176:BR180"/>
    <mergeCell ref="BN159:BN162"/>
    <mergeCell ref="BQ163:BQ164"/>
    <mergeCell ref="BR163:BR164"/>
    <mergeCell ref="BS163:BS164"/>
    <mergeCell ref="BT163:BT164"/>
    <mergeCell ref="BU163:BU164"/>
    <mergeCell ref="BV163:BV164"/>
    <mergeCell ref="BQ166:BQ167"/>
    <mergeCell ref="BO168:BO172"/>
    <mergeCell ref="BP151:BP154"/>
    <mergeCell ref="BO143:BO146"/>
    <mergeCell ref="BO151:BO154"/>
    <mergeCell ref="BR143:BR146"/>
    <mergeCell ref="BT151:BT154"/>
    <mergeCell ref="BU174:BU175"/>
    <mergeCell ref="BU151:BU152"/>
    <mergeCell ref="BV151:BV152"/>
    <mergeCell ref="BV159:BV160"/>
    <mergeCell ref="BP147:BP150"/>
    <mergeCell ref="BQ147:BQ150"/>
    <mergeCell ref="BR147:BR150"/>
    <mergeCell ref="BT155:BT158"/>
    <mergeCell ref="BV155:BV156"/>
    <mergeCell ref="BU155:BU156"/>
    <mergeCell ref="BN143:BN146"/>
    <mergeCell ref="BN147:BN150"/>
    <mergeCell ref="BO147:BO150"/>
    <mergeCell ref="BY176:BY180"/>
    <mergeCell ref="BY163:BY164"/>
    <mergeCell ref="BU133:BU134"/>
    <mergeCell ref="BU112:BU113"/>
    <mergeCell ref="BY107:BY111"/>
    <mergeCell ref="BY119:BY120"/>
    <mergeCell ref="BY121:BY125"/>
    <mergeCell ref="BU176:BU180"/>
    <mergeCell ref="BV176:BV180"/>
    <mergeCell ref="BW176:BW180"/>
    <mergeCell ref="BX176:BX180"/>
    <mergeCell ref="BV174:BV175"/>
    <mergeCell ref="BV135:BV137"/>
    <mergeCell ref="BY133:BY134"/>
    <mergeCell ref="BX114:BX118"/>
    <mergeCell ref="BW143:BW144"/>
    <mergeCell ref="BV133:BV134"/>
    <mergeCell ref="BW133:BW134"/>
    <mergeCell ref="BX133:BX134"/>
    <mergeCell ref="BX112:BX113"/>
    <mergeCell ref="BU139:BU140"/>
    <mergeCell ref="BX163:BX164"/>
    <mergeCell ref="BY114:BY118"/>
    <mergeCell ref="BW151:BW152"/>
    <mergeCell ref="BX151:BX152"/>
    <mergeCell ref="BW155:BW156"/>
    <mergeCell ref="BX155:BX156"/>
    <mergeCell ref="BX52:BX54"/>
    <mergeCell ref="BX56:BX58"/>
    <mergeCell ref="BX60:BX62"/>
    <mergeCell ref="BX6:BX7"/>
    <mergeCell ref="BY72:BY75"/>
    <mergeCell ref="BO85:BO89"/>
    <mergeCell ref="BX27:BX30"/>
    <mergeCell ref="BX40:BX43"/>
    <mergeCell ref="BY68:BY71"/>
    <mergeCell ref="BY64:BY67"/>
    <mergeCell ref="BW105:BW106"/>
    <mergeCell ref="BT78:BT82"/>
    <mergeCell ref="BQ64:BQ67"/>
    <mergeCell ref="BN85:BN89"/>
    <mergeCell ref="BM135:BM138"/>
    <mergeCell ref="BQ121:BQ125"/>
    <mergeCell ref="BT119:BT120"/>
    <mergeCell ref="BS119:BS120"/>
    <mergeCell ref="BT121:BT125"/>
    <mergeCell ref="BP127:BP128"/>
    <mergeCell ref="BM119:BM120"/>
    <mergeCell ref="BW121:BW125"/>
    <mergeCell ref="BV98:BV99"/>
    <mergeCell ref="BS92:BS96"/>
    <mergeCell ref="BN100:BN104"/>
    <mergeCell ref="BS64:BS67"/>
    <mergeCell ref="BQ83:BQ84"/>
    <mergeCell ref="BS98:BS99"/>
    <mergeCell ref="BO100:BO104"/>
    <mergeCell ref="BV78:BV82"/>
    <mergeCell ref="BW78:BW82"/>
    <mergeCell ref="BW83:BW84"/>
    <mergeCell ref="BX76:BX77"/>
    <mergeCell ref="BX64:BX66"/>
    <mergeCell ref="BX68:BX70"/>
    <mergeCell ref="BX72:BX74"/>
    <mergeCell ref="BT72:BT75"/>
    <mergeCell ref="BT68:BT71"/>
    <mergeCell ref="BR33:BR35"/>
    <mergeCell ref="BS33:BS35"/>
    <mergeCell ref="BT33:BT35"/>
    <mergeCell ref="BU33:BU35"/>
    <mergeCell ref="BV33:BV35"/>
    <mergeCell ref="BR36:BR39"/>
    <mergeCell ref="BQ40:BQ43"/>
    <mergeCell ref="BV40:BV43"/>
    <mergeCell ref="BS36:BS39"/>
    <mergeCell ref="BT36:BT39"/>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T90:BT91"/>
    <mergeCell ref="BP92:BP96"/>
    <mergeCell ref="BQ92:BQ96"/>
    <mergeCell ref="BR92:BR96"/>
    <mergeCell ref="BQ133:BQ134"/>
    <mergeCell ref="BV100:BV104"/>
    <mergeCell ref="BN83:BN84"/>
    <mergeCell ref="BT114:BT118"/>
    <mergeCell ref="BR107:BR111"/>
    <mergeCell ref="BQ114:BQ118"/>
    <mergeCell ref="BT112:BT113"/>
    <mergeCell ref="BS121:BS125"/>
    <mergeCell ref="BO27:BO30"/>
    <mergeCell ref="BW52:BW54"/>
    <mergeCell ref="BW56:BW58"/>
    <mergeCell ref="BW60:BW62"/>
    <mergeCell ref="BT27:BT30"/>
    <mergeCell ref="BU27:BU30"/>
    <mergeCell ref="BV27:BV30"/>
    <mergeCell ref="BW27:BW30"/>
    <mergeCell ref="BV36:BV39"/>
    <mergeCell ref="BU40:BU43"/>
    <mergeCell ref="BS44:BS47"/>
    <mergeCell ref="BQ31:BQ32"/>
    <mergeCell ref="BR31:BR32"/>
    <mergeCell ref="BP31:BP32"/>
    <mergeCell ref="BR27:BR30"/>
    <mergeCell ref="BU68:BU70"/>
    <mergeCell ref="BW85:BW89"/>
    <mergeCell ref="BW98:BW99"/>
    <mergeCell ref="BT83:BT84"/>
    <mergeCell ref="BU83:BU84"/>
    <mergeCell ref="BP100:BP104"/>
    <mergeCell ref="BM100:BM104"/>
    <mergeCell ref="BO127:BO128"/>
    <mergeCell ref="BL133:BL134"/>
    <mergeCell ref="BK133:BK134"/>
    <mergeCell ref="BM129:BM132"/>
    <mergeCell ref="BN129:BN132"/>
    <mergeCell ref="BM139:BM142"/>
    <mergeCell ref="BO135:BO138"/>
    <mergeCell ref="BP135:BP138"/>
    <mergeCell ref="BO133:BO134"/>
    <mergeCell ref="BP133:BP134"/>
    <mergeCell ref="BO129:BO132"/>
    <mergeCell ref="BQ129:BQ132"/>
    <mergeCell ref="BR129:BR132"/>
    <mergeCell ref="BQ90:BQ91"/>
    <mergeCell ref="BR133:BR134"/>
    <mergeCell ref="BP107:BP111"/>
    <mergeCell ref="BN107:BN111"/>
    <mergeCell ref="BO114:BO118"/>
    <mergeCell ref="BN90:BN91"/>
    <mergeCell ref="BO98:BO99"/>
    <mergeCell ref="BQ100:BQ104"/>
    <mergeCell ref="BQ98:BQ99"/>
    <mergeCell ref="BQ112:BQ113"/>
    <mergeCell ref="BK121:BK125"/>
    <mergeCell ref="BM98:BM99"/>
    <mergeCell ref="BM78:BM82"/>
    <mergeCell ref="BL76:BL77"/>
    <mergeCell ref="BU90:BU91"/>
    <mergeCell ref="BL135:BL138"/>
    <mergeCell ref="BL98:BL99"/>
    <mergeCell ref="BL107:BL111"/>
    <mergeCell ref="BL105:BL106"/>
    <mergeCell ref="BK107:BK111"/>
    <mergeCell ref="BM107:BM111"/>
    <mergeCell ref="BK114:BK118"/>
    <mergeCell ref="BU100:BU104"/>
    <mergeCell ref="BL100:BL104"/>
    <mergeCell ref="BM114:BM118"/>
    <mergeCell ref="BM121:BM125"/>
    <mergeCell ref="BM105:BM106"/>
    <mergeCell ref="BL92:BL96"/>
    <mergeCell ref="BM133:BM134"/>
    <mergeCell ref="BR100:BR104"/>
    <mergeCell ref="BT100:BT104"/>
    <mergeCell ref="BQ135:BQ138"/>
    <mergeCell ref="BN135:BN138"/>
    <mergeCell ref="BQ78:BQ82"/>
    <mergeCell ref="BR78:BR82"/>
    <mergeCell ref="BS78:BS82"/>
    <mergeCell ref="BT129:BT132"/>
    <mergeCell ref="BS105:BS106"/>
    <mergeCell ref="BQ76:BQ77"/>
    <mergeCell ref="BO90:BO91"/>
    <mergeCell ref="BP90:BP91"/>
    <mergeCell ref="BP129:BP132"/>
    <mergeCell ref="BR114:BR118"/>
    <mergeCell ref="BN114:BN118"/>
    <mergeCell ref="BQ33:BQ35"/>
    <mergeCell ref="BT44:BT47"/>
    <mergeCell ref="BR76:BR77"/>
    <mergeCell ref="BS76:BS77"/>
    <mergeCell ref="BP72:BP75"/>
    <mergeCell ref="BV68:BV70"/>
    <mergeCell ref="BV72:BV74"/>
    <mergeCell ref="BM33:BM35"/>
    <mergeCell ref="BL56:BL59"/>
    <mergeCell ref="BK44:BK47"/>
    <mergeCell ref="BP36:BP39"/>
    <mergeCell ref="BP52:BP55"/>
    <mergeCell ref="BT52:BT55"/>
    <mergeCell ref="BT56:BT59"/>
    <mergeCell ref="BM36:BM39"/>
    <mergeCell ref="BU85:BU89"/>
    <mergeCell ref="BM52:BM55"/>
    <mergeCell ref="BM56:BM59"/>
    <mergeCell ref="BN56:BN59"/>
    <mergeCell ref="BK49:BK50"/>
    <mergeCell ref="BK52:BK55"/>
    <mergeCell ref="BQ56:BQ59"/>
    <mergeCell ref="BU52:BU54"/>
    <mergeCell ref="BU56:BU58"/>
    <mergeCell ref="BP56:BP59"/>
    <mergeCell ref="BT49:BT50"/>
    <mergeCell ref="BQ36:BQ39"/>
    <mergeCell ref="BO56:BO59"/>
    <mergeCell ref="BN64:BN67"/>
    <mergeCell ref="BO64:BO67"/>
    <mergeCell ref="BQ72:BQ75"/>
    <mergeCell ref="BT64:BT67"/>
    <mergeCell ref="BO33:BO35"/>
    <mergeCell ref="BU49:BU50"/>
    <mergeCell ref="BN52:BN55"/>
    <mergeCell ref="BO40:BO43"/>
    <mergeCell ref="BO36:BO39"/>
    <mergeCell ref="BU36:BU39"/>
    <mergeCell ref="BP68:BP71"/>
    <mergeCell ref="BQ68:BQ71"/>
    <mergeCell ref="BR72:BR75"/>
    <mergeCell ref="BS72:BS75"/>
    <mergeCell ref="BP33:BP35"/>
    <mergeCell ref="CA271:CA280"/>
    <mergeCell ref="BK139:BK142"/>
    <mergeCell ref="BL139:BL142"/>
    <mergeCell ref="BL121:BL125"/>
    <mergeCell ref="BN121:BN125"/>
    <mergeCell ref="BP114:BP118"/>
    <mergeCell ref="BN78:BN82"/>
    <mergeCell ref="BO78:BO82"/>
    <mergeCell ref="BP78:BP82"/>
    <mergeCell ref="BN68:BN71"/>
    <mergeCell ref="BO68:BO71"/>
    <mergeCell ref="BR40:BR43"/>
    <mergeCell ref="BS40:BS43"/>
    <mergeCell ref="BT40:BT43"/>
    <mergeCell ref="BR44:BR47"/>
    <mergeCell ref="BO83:BO84"/>
    <mergeCell ref="BM85:BM89"/>
    <mergeCell ref="BM40:BM43"/>
    <mergeCell ref="BM44:BM47"/>
    <mergeCell ref="BM49:BM50"/>
    <mergeCell ref="BN44:BN47"/>
    <mergeCell ref="BU44:BU47"/>
    <mergeCell ref="BV44:BV47"/>
    <mergeCell ref="BZ271:BZ280"/>
    <mergeCell ref="BL264:BL265"/>
    <mergeCell ref="BS147:BS150"/>
    <mergeCell ref="BS151:BS154"/>
    <mergeCell ref="BS155:BS158"/>
    <mergeCell ref="BS159:BS162"/>
    <mergeCell ref="BS174:BS175"/>
    <mergeCell ref="BX49:BX50"/>
    <mergeCell ref="BO49:BO50"/>
    <mergeCell ref="BP49:BP50"/>
    <mergeCell ref="BQ49:BQ50"/>
    <mergeCell ref="BR49:BR50"/>
    <mergeCell ref="BS49:BS50"/>
    <mergeCell ref="BQ52:BQ55"/>
    <mergeCell ref="BR52:BR55"/>
    <mergeCell ref="BS52:BS55"/>
    <mergeCell ref="BO107:BO111"/>
    <mergeCell ref="BP105:BP106"/>
    <mergeCell ref="BO121:BO125"/>
    <mergeCell ref="BM76:BM77"/>
    <mergeCell ref="BN76:BN77"/>
    <mergeCell ref="BX90:BX91"/>
    <mergeCell ref="BT76:BT77"/>
    <mergeCell ref="BU76:BU77"/>
    <mergeCell ref="BV76:BV77"/>
    <mergeCell ref="BR85:BR89"/>
    <mergeCell ref="BQ85:BQ89"/>
    <mergeCell ref="BP83:BP84"/>
    <mergeCell ref="BO76:BO77"/>
    <mergeCell ref="BP76:BP77"/>
    <mergeCell ref="BN98:BN99"/>
    <mergeCell ref="BS129:BS132"/>
    <mergeCell ref="BS139:BS142"/>
    <mergeCell ref="BS143:BS146"/>
    <mergeCell ref="BK129:BK132"/>
    <mergeCell ref="BK64:BK67"/>
    <mergeCell ref="BL44:BL47"/>
    <mergeCell ref="BL49:BL50"/>
    <mergeCell ref="BH52:BH55"/>
    <mergeCell ref="BI64:BI67"/>
    <mergeCell ref="BI60:BI63"/>
    <mergeCell ref="BJ60:BJ63"/>
    <mergeCell ref="BK60:BK63"/>
    <mergeCell ref="BP64:BP67"/>
    <mergeCell ref="BN49:BN50"/>
    <mergeCell ref="BS56:BS59"/>
    <mergeCell ref="BL52:BL55"/>
    <mergeCell ref="BM92:BM96"/>
    <mergeCell ref="BN92:BN96"/>
    <mergeCell ref="BO92:BO96"/>
    <mergeCell ref="BR90:BR91"/>
    <mergeCell ref="BO44:BO47"/>
    <mergeCell ref="BP44:BP47"/>
    <mergeCell ref="BM68:BM71"/>
    <mergeCell ref="BP85:BP89"/>
    <mergeCell ref="BO72:BO75"/>
    <mergeCell ref="BR64:BR67"/>
    <mergeCell ref="BI143:BI146"/>
    <mergeCell ref="BJ112:BJ113"/>
    <mergeCell ref="BJ100:BJ104"/>
    <mergeCell ref="BK100:BK104"/>
    <mergeCell ref="BK105:BK106"/>
    <mergeCell ref="BW68:BW70"/>
    <mergeCell ref="BW72:BW74"/>
    <mergeCell ref="BU64:BU66"/>
    <mergeCell ref="BV49:BV50"/>
    <mergeCell ref="BW40:BW43"/>
    <mergeCell ref="BT60:BT63"/>
    <mergeCell ref="BQ44:BQ47"/>
    <mergeCell ref="BM60:BM63"/>
    <mergeCell ref="BN40:BN43"/>
    <mergeCell ref="A174:A180"/>
    <mergeCell ref="O174:O180"/>
    <mergeCell ref="P174:P180"/>
    <mergeCell ref="P181:P182"/>
    <mergeCell ref="P184:P185"/>
    <mergeCell ref="O163:O165"/>
    <mergeCell ref="O181:O182"/>
    <mergeCell ref="P159:P162"/>
    <mergeCell ref="O155:O158"/>
    <mergeCell ref="O159:O162"/>
    <mergeCell ref="P163:P165"/>
    <mergeCell ref="AW181:AW182"/>
    <mergeCell ref="AV166:AV167"/>
    <mergeCell ref="N126:N172"/>
    <mergeCell ref="A159:A162"/>
    <mergeCell ref="A166:A172"/>
    <mergeCell ref="AW163:AW164"/>
    <mergeCell ref="AW166:AW167"/>
    <mergeCell ref="M174:M182"/>
    <mergeCell ref="A127:A128"/>
    <mergeCell ref="F6:F280"/>
    <mergeCell ref="BG143:BG146"/>
    <mergeCell ref="BE135:BE138"/>
    <mergeCell ref="G6:G165"/>
    <mergeCell ref="AV98:AV99"/>
    <mergeCell ref="AW98:AW99"/>
    <mergeCell ref="AV100:AV104"/>
    <mergeCell ref="H246:H248"/>
    <mergeCell ref="H6:H165"/>
    <mergeCell ref="H174:H196"/>
    <mergeCell ref="I198:I200"/>
    <mergeCell ref="I203:I207"/>
    <mergeCell ref="K214:K217"/>
    <mergeCell ref="AV121:AV125"/>
    <mergeCell ref="A27:A30"/>
    <mergeCell ref="A31:A32"/>
    <mergeCell ref="A33:A35"/>
    <mergeCell ref="O33:O35"/>
    <mergeCell ref="O31:O32"/>
    <mergeCell ref="O27:O30"/>
    <mergeCell ref="AW151:AW154"/>
    <mergeCell ref="A135:A138"/>
    <mergeCell ref="A139:A142"/>
    <mergeCell ref="A143:A146"/>
    <mergeCell ref="A147:A150"/>
    <mergeCell ref="A151:A154"/>
    <mergeCell ref="A155:A158"/>
    <mergeCell ref="P147:P150"/>
    <mergeCell ref="AW147:AW150"/>
    <mergeCell ref="A36:A39"/>
    <mergeCell ref="A40:A43"/>
    <mergeCell ref="A44:A47"/>
    <mergeCell ref="L6:L196"/>
    <mergeCell ref="P19:P25"/>
    <mergeCell ref="A76:A82"/>
    <mergeCell ref="A112:A118"/>
    <mergeCell ref="I6:I165"/>
    <mergeCell ref="A49:A51"/>
    <mergeCell ref="A52:A55"/>
    <mergeCell ref="A56:A59"/>
    <mergeCell ref="D6:D280"/>
    <mergeCell ref="C6:C280"/>
    <mergeCell ref="B6:B280"/>
    <mergeCell ref="L202:L280"/>
    <mergeCell ref="A181:A182"/>
    <mergeCell ref="A184:A185"/>
    <mergeCell ref="AZ155:AZ158"/>
    <mergeCell ref="AY174:AY175"/>
    <mergeCell ref="AX163:AX164"/>
    <mergeCell ref="AV163:AV164"/>
    <mergeCell ref="BE174:BE175"/>
    <mergeCell ref="BA176:BA180"/>
    <mergeCell ref="BB176:BB180"/>
    <mergeCell ref="BC176:BC180"/>
    <mergeCell ref="AX147:AX150"/>
    <mergeCell ref="M198:M200"/>
    <mergeCell ref="J233:J236"/>
    <mergeCell ref="N6:N96"/>
    <mergeCell ref="A98:A104"/>
    <mergeCell ref="A119:A125"/>
    <mergeCell ref="A133:A134"/>
    <mergeCell ref="AZ168:AZ172"/>
    <mergeCell ref="AX129:AX132"/>
    <mergeCell ref="AZ139:AZ142"/>
    <mergeCell ref="AZ143:AZ146"/>
    <mergeCell ref="AZ147:AZ150"/>
    <mergeCell ref="AZ151:AZ154"/>
    <mergeCell ref="BL33:BL35"/>
    <mergeCell ref="BH33:BH35"/>
    <mergeCell ref="BQ8:BQ11"/>
    <mergeCell ref="BR8:BR11"/>
    <mergeCell ref="BS8:BS11"/>
    <mergeCell ref="BR12:BR13"/>
    <mergeCell ref="BO14:BO18"/>
    <mergeCell ref="BP14:BP18"/>
    <mergeCell ref="BO21:BO25"/>
    <mergeCell ref="BP27:BP30"/>
    <mergeCell ref="BE139:BE142"/>
    <mergeCell ref="BH139:BH142"/>
    <mergeCell ref="BJ143:BJ146"/>
    <mergeCell ref="AX121:AX125"/>
    <mergeCell ref="AY121:AY125"/>
    <mergeCell ref="BF114:BF118"/>
    <mergeCell ref="BB114:BB118"/>
    <mergeCell ref="BF105:BF106"/>
    <mergeCell ref="AZ85:AZ89"/>
    <mergeCell ref="BN36:BN39"/>
    <mergeCell ref="BJ52:BJ55"/>
    <mergeCell ref="BG12:BG13"/>
    <mergeCell ref="BJ12:BJ13"/>
    <mergeCell ref="BH21:BH25"/>
    <mergeCell ref="BI21:BI25"/>
    <mergeCell ref="BJ21:BJ25"/>
    <mergeCell ref="BF27:BF30"/>
    <mergeCell ref="BG27:BG30"/>
    <mergeCell ref="BM83:BM84"/>
    <mergeCell ref="BR56:BR59"/>
    <mergeCell ref="BO52:BO55"/>
    <mergeCell ref="BJ127:BJ128"/>
    <mergeCell ref="AZ21:AZ25"/>
    <mergeCell ref="BA14:BA18"/>
    <mergeCell ref="BS27:BS30"/>
    <mergeCell ref="BS14:BS18"/>
    <mergeCell ref="BS21:BS25"/>
    <mergeCell ref="BL8:BL11"/>
    <mergeCell ref="BQ27:BQ30"/>
    <mergeCell ref="BH27:BH30"/>
    <mergeCell ref="BI27:BI30"/>
    <mergeCell ref="BE12:BE13"/>
    <mergeCell ref="BM6:BM7"/>
    <mergeCell ref="BM31:BM32"/>
    <mergeCell ref="BK19:BK20"/>
    <mergeCell ref="BM19:BM20"/>
    <mergeCell ref="BN19:BN20"/>
    <mergeCell ref="BO19:BO20"/>
    <mergeCell ref="BL19:BL20"/>
    <mergeCell ref="BL21:BL25"/>
    <mergeCell ref="BL27:BL30"/>
    <mergeCell ref="BL31:BL32"/>
    <mergeCell ref="BJ27:BJ30"/>
    <mergeCell ref="BJ8:BJ11"/>
    <mergeCell ref="BK6:BK7"/>
    <mergeCell ref="BJ14:BJ18"/>
    <mergeCell ref="BE21:BE25"/>
    <mergeCell ref="BE19:BE20"/>
    <mergeCell ref="BF19:BF20"/>
    <mergeCell ref="BO6:BO7"/>
    <mergeCell ref="BP6:BP7"/>
    <mergeCell ref="BQ6:BQ7"/>
    <mergeCell ref="BR6:BR7"/>
    <mergeCell ref="A163:A165"/>
    <mergeCell ref="O90:O96"/>
    <mergeCell ref="G246:G248"/>
    <mergeCell ref="G198:G245"/>
    <mergeCell ref="H198:H245"/>
    <mergeCell ref="J198:J200"/>
    <mergeCell ref="I174:I196"/>
    <mergeCell ref="BP12:BP13"/>
    <mergeCell ref="BP21:BP25"/>
    <mergeCell ref="BQ21:BQ25"/>
    <mergeCell ref="BR21:BR25"/>
    <mergeCell ref="BN6:BN7"/>
    <mergeCell ref="BL6:BL7"/>
    <mergeCell ref="BA8:BA11"/>
    <mergeCell ref="BB8:BB11"/>
    <mergeCell ref="AZ31:AZ32"/>
    <mergeCell ref="BX21:BX25"/>
    <mergeCell ref="BV21:BV25"/>
    <mergeCell ref="BW14:BW18"/>
    <mergeCell ref="BX31:BX32"/>
    <mergeCell ref="BS31:BS32"/>
    <mergeCell ref="BU8:BU11"/>
    <mergeCell ref="BK12:BK13"/>
    <mergeCell ref="BN12:BN13"/>
    <mergeCell ref="BO12:BO13"/>
    <mergeCell ref="BI14:BI18"/>
    <mergeCell ref="BF8:BF11"/>
    <mergeCell ref="BG8:BG11"/>
    <mergeCell ref="BK14:BK18"/>
    <mergeCell ref="BM14:BM18"/>
    <mergeCell ref="BN14:BN18"/>
    <mergeCell ref="BI8:BI11"/>
    <mergeCell ref="AY8:AY11"/>
    <mergeCell ref="BI127:BI128"/>
    <mergeCell ref="BI114:BI118"/>
    <mergeCell ref="P135:P138"/>
    <mergeCell ref="O135:O138"/>
    <mergeCell ref="BC105:BC106"/>
    <mergeCell ref="AX19:AX20"/>
    <mergeCell ref="BS12:BS13"/>
    <mergeCell ref="BT12:BT13"/>
    <mergeCell ref="BJ31:BJ32"/>
    <mergeCell ref="BK31:BK32"/>
    <mergeCell ref="BO8:BO11"/>
    <mergeCell ref="BP8:BP11"/>
    <mergeCell ref="G250:G280"/>
    <mergeCell ref="H250:H280"/>
    <mergeCell ref="A60:A63"/>
    <mergeCell ref="O60:O63"/>
    <mergeCell ref="M183:M187"/>
    <mergeCell ref="G174:G196"/>
    <mergeCell ref="N174:N187"/>
    <mergeCell ref="N193:N195"/>
    <mergeCell ref="O64:O67"/>
    <mergeCell ref="A64:A67"/>
    <mergeCell ref="A68:A71"/>
    <mergeCell ref="A72:A75"/>
    <mergeCell ref="O72:O75"/>
    <mergeCell ref="O68:O71"/>
    <mergeCell ref="A90:A96"/>
    <mergeCell ref="A186:A187"/>
    <mergeCell ref="A83:A89"/>
    <mergeCell ref="O119:O125"/>
    <mergeCell ref="A129:A132"/>
    <mergeCell ref="AZ133:AZ134"/>
    <mergeCell ref="AZ135:AZ138"/>
    <mergeCell ref="AZ129:AZ132"/>
    <mergeCell ref="O238:O241"/>
    <mergeCell ref="P254:P263"/>
    <mergeCell ref="BF83:BF84"/>
    <mergeCell ref="BD52:BD55"/>
    <mergeCell ref="BE44:BE47"/>
    <mergeCell ref="BA85:BA89"/>
    <mergeCell ref="BB85:BB89"/>
    <mergeCell ref="BD40:BD43"/>
    <mergeCell ref="BE40:BE43"/>
    <mergeCell ref="AX112:AX113"/>
    <mergeCell ref="P105:P111"/>
    <mergeCell ref="AV129:AV132"/>
    <mergeCell ref="P143:P146"/>
    <mergeCell ref="AX119:AX120"/>
    <mergeCell ref="P139:P142"/>
    <mergeCell ref="AX44:AX47"/>
    <mergeCell ref="AY44:AY47"/>
    <mergeCell ref="BA98:BA99"/>
    <mergeCell ref="BA174:BA175"/>
    <mergeCell ref="BD176:BD180"/>
    <mergeCell ref="BE176:BE180"/>
    <mergeCell ref="BA168:BA172"/>
    <mergeCell ref="BC151:BC154"/>
    <mergeCell ref="BD151:BD154"/>
    <mergeCell ref="BD168:BD172"/>
    <mergeCell ref="BC166:BC167"/>
    <mergeCell ref="BF129:BF132"/>
    <mergeCell ref="BB174:BB175"/>
    <mergeCell ref="BB159:BB162"/>
    <mergeCell ref="BE78:BE82"/>
    <mergeCell ref="BF78:BF82"/>
    <mergeCell ref="BD112:BD113"/>
    <mergeCell ref="BI135:BI138"/>
    <mergeCell ref="BG139:BG142"/>
    <mergeCell ref="BA105:BA106"/>
    <mergeCell ref="BF107:BF111"/>
    <mergeCell ref="AW27:AW30"/>
    <mergeCell ref="AV76:AV77"/>
    <mergeCell ref="AW76:AW77"/>
    <mergeCell ref="AX76:AX77"/>
    <mergeCell ref="AY76:AY77"/>
    <mergeCell ref="AZ76:AZ77"/>
    <mergeCell ref="BA76:BA77"/>
    <mergeCell ref="BB76:BB77"/>
    <mergeCell ref="BC76:BC77"/>
    <mergeCell ref="BD76:BD77"/>
    <mergeCell ref="BH107:BH111"/>
    <mergeCell ref="BI107:BI111"/>
    <mergeCell ref="BC107:BC111"/>
    <mergeCell ref="BH119:BH120"/>
    <mergeCell ref="BH112:BH113"/>
    <mergeCell ref="BI112:BI113"/>
    <mergeCell ref="BC112:BC113"/>
    <mergeCell ref="BG105:BG106"/>
    <mergeCell ref="BH44:BH47"/>
    <mergeCell ref="BI44:BI47"/>
    <mergeCell ref="BG40:BG43"/>
    <mergeCell ref="BA33:BA35"/>
    <mergeCell ref="BG98:BG99"/>
    <mergeCell ref="BF56:BF59"/>
    <mergeCell ref="BD119:BD120"/>
    <mergeCell ref="BE90:BE91"/>
    <mergeCell ref="AX139:AX142"/>
    <mergeCell ref="O133:O134"/>
    <mergeCell ref="BE76:BE77"/>
    <mergeCell ref="BA139:BA142"/>
    <mergeCell ref="BJ129:BJ132"/>
    <mergeCell ref="BD127:BD128"/>
    <mergeCell ref="BE127:BE128"/>
    <mergeCell ref="BF127:BF128"/>
    <mergeCell ref="BG127:BG128"/>
    <mergeCell ref="BB107:BB111"/>
    <mergeCell ref="BJ135:BJ138"/>
    <mergeCell ref="BB112:BB113"/>
    <mergeCell ref="BE119:BE120"/>
    <mergeCell ref="BF119:BF120"/>
    <mergeCell ref="BB119:BB120"/>
    <mergeCell ref="BC119:BC120"/>
    <mergeCell ref="BJ119:BJ120"/>
    <mergeCell ref="BG107:BG111"/>
    <mergeCell ref="BC127:BC128"/>
    <mergeCell ref="AZ121:AZ125"/>
    <mergeCell ref="BA121:BA125"/>
    <mergeCell ref="BA127:BA128"/>
    <mergeCell ref="BB127:BB128"/>
    <mergeCell ref="AZ107:AZ111"/>
    <mergeCell ref="BH127:BH128"/>
    <mergeCell ref="BF121:BF125"/>
    <mergeCell ref="AZ119:AZ120"/>
    <mergeCell ref="BG112:BG113"/>
    <mergeCell ref="AZ114:AZ118"/>
    <mergeCell ref="BI119:BI120"/>
    <mergeCell ref="BD78:BD82"/>
    <mergeCell ref="BJ114:BJ118"/>
    <mergeCell ref="BL114:BL118"/>
    <mergeCell ref="BH105:BH106"/>
    <mergeCell ref="BM112:BM113"/>
    <mergeCell ref="BN112:BN113"/>
    <mergeCell ref="BO112:BO113"/>
    <mergeCell ref="BP112:BP113"/>
    <mergeCell ref="BI100:BI104"/>
    <mergeCell ref="BI105:BI106"/>
    <mergeCell ref="BD12:BD13"/>
    <mergeCell ref="BF21:BF25"/>
    <mergeCell ref="BC31:BC32"/>
    <mergeCell ref="AZ14:AZ18"/>
    <mergeCell ref="BF112:BF113"/>
    <mergeCell ref="BE105:BE106"/>
    <mergeCell ref="BE92:BE96"/>
    <mergeCell ref="BE98:BE99"/>
    <mergeCell ref="BC92:BC96"/>
    <mergeCell ref="BD92:BD96"/>
    <mergeCell ref="BD100:BD104"/>
    <mergeCell ref="BE100:BE104"/>
    <mergeCell ref="BE52:BE55"/>
    <mergeCell ref="BF52:BF55"/>
    <mergeCell ref="BE56:BE59"/>
    <mergeCell ref="BG49:BG50"/>
    <mergeCell ref="BH76:BH77"/>
    <mergeCell ref="BI76:BI77"/>
    <mergeCell ref="BJ76:BJ77"/>
    <mergeCell ref="BB19:BB20"/>
    <mergeCell ref="BC52:BC55"/>
    <mergeCell ref="BK21:BK25"/>
    <mergeCell ref="BI31:BI32"/>
    <mergeCell ref="A6:A11"/>
    <mergeCell ref="AZ27:AZ30"/>
    <mergeCell ref="BE27:BE30"/>
    <mergeCell ref="BC21:BC25"/>
    <mergeCell ref="BD21:BD25"/>
    <mergeCell ref="BF40:BF43"/>
    <mergeCell ref="BE36:BE39"/>
    <mergeCell ref="BA44:BA47"/>
    <mergeCell ref="BC72:BC75"/>
    <mergeCell ref="AZ36:AZ39"/>
    <mergeCell ref="AX36:AX39"/>
    <mergeCell ref="BA27:BA30"/>
    <mergeCell ref="BB31:BB32"/>
    <mergeCell ref="AZ44:AZ47"/>
    <mergeCell ref="BB40:BB43"/>
    <mergeCell ref="BB72:BB75"/>
    <mergeCell ref="BB52:BB55"/>
    <mergeCell ref="BB33:BB35"/>
    <mergeCell ref="BC68:BC71"/>
    <mergeCell ref="BD68:BD71"/>
    <mergeCell ref="BD72:BD75"/>
    <mergeCell ref="BA31:BA32"/>
    <mergeCell ref="BE68:BE71"/>
    <mergeCell ref="AY72:AY75"/>
    <mergeCell ref="BA60:BA63"/>
    <mergeCell ref="AZ64:AZ67"/>
    <mergeCell ref="AZ68:AZ71"/>
    <mergeCell ref="AY56:AY59"/>
    <mergeCell ref="AX68:AX71"/>
    <mergeCell ref="BB64:BB67"/>
    <mergeCell ref="AX33:AX35"/>
    <mergeCell ref="AZ8:AZ11"/>
    <mergeCell ref="A12:A18"/>
    <mergeCell ref="O12:O18"/>
    <mergeCell ref="BE72:BE75"/>
    <mergeCell ref="BF72:BF75"/>
    <mergeCell ref="AX127:AX128"/>
    <mergeCell ref="A19:A25"/>
    <mergeCell ref="O19:O25"/>
    <mergeCell ref="BA83:BA84"/>
    <mergeCell ref="AW56:AW59"/>
    <mergeCell ref="AW68:AW71"/>
    <mergeCell ref="AY92:AY96"/>
    <mergeCell ref="BD33:BD35"/>
    <mergeCell ref="BA21:BA25"/>
    <mergeCell ref="BB36:BB39"/>
    <mergeCell ref="AZ52:AZ55"/>
    <mergeCell ref="BA52:BA55"/>
    <mergeCell ref="AZ49:AZ50"/>
    <mergeCell ref="AZ56:AZ59"/>
    <mergeCell ref="BA56:BA59"/>
    <mergeCell ref="BB56:BB59"/>
    <mergeCell ref="BC56:BC59"/>
    <mergeCell ref="BD56:BD59"/>
    <mergeCell ref="AY19:AY20"/>
    <mergeCell ref="BA19:BA20"/>
    <mergeCell ref="AZ33:AZ35"/>
    <mergeCell ref="BC114:BC118"/>
    <mergeCell ref="BD114:BD118"/>
    <mergeCell ref="BE114:BE118"/>
    <mergeCell ref="AX114:AX118"/>
    <mergeCell ref="E6:E187"/>
    <mergeCell ref="A105:A111"/>
    <mergeCell ref="BE31:BE32"/>
    <mergeCell ref="BZ6:BZ96"/>
    <mergeCell ref="BV64:BV66"/>
    <mergeCell ref="BU19:BU20"/>
    <mergeCell ref="BU98:BU99"/>
    <mergeCell ref="BT21:BT25"/>
    <mergeCell ref="BV8:BV11"/>
    <mergeCell ref="BS6:BS7"/>
    <mergeCell ref="BV56:BV58"/>
    <mergeCell ref="BU72:BU74"/>
    <mergeCell ref="BP98:BP99"/>
    <mergeCell ref="AY112:AY113"/>
    <mergeCell ref="BD107:BD111"/>
    <mergeCell ref="BE107:BE111"/>
    <mergeCell ref="BA119:BA120"/>
    <mergeCell ref="AZ112:AZ113"/>
    <mergeCell ref="BA112:BA113"/>
    <mergeCell ref="BB121:BB125"/>
    <mergeCell ref="BC121:BC125"/>
    <mergeCell ref="BD121:BD125"/>
    <mergeCell ref="BS107:BS111"/>
    <mergeCell ref="BO105:BO106"/>
    <mergeCell ref="BK112:BK113"/>
    <mergeCell ref="BJ105:BJ106"/>
    <mergeCell ref="BL36:BL39"/>
    <mergeCell ref="BH40:BH43"/>
    <mergeCell ref="BA36:BA39"/>
    <mergeCell ref="BB92:BB96"/>
    <mergeCell ref="BC60:BC63"/>
    <mergeCell ref="BD60:BD63"/>
    <mergeCell ref="BE60:BE63"/>
    <mergeCell ref="BI56:BI59"/>
    <mergeCell ref="BL85:BL89"/>
    <mergeCell ref="BS100:BS104"/>
    <mergeCell ref="BX8:BX11"/>
    <mergeCell ref="BT6:BT7"/>
    <mergeCell ref="BU6:BU7"/>
    <mergeCell ref="BV6:BV7"/>
    <mergeCell ref="BW6:BW7"/>
    <mergeCell ref="BX14:BX18"/>
    <mergeCell ref="BX174:BX175"/>
    <mergeCell ref="BS114:BS118"/>
    <mergeCell ref="BW21:BW25"/>
    <mergeCell ref="BW36:BW39"/>
    <mergeCell ref="BX36:BX39"/>
    <mergeCell ref="BV52:BV54"/>
    <mergeCell ref="BX44:BX47"/>
    <mergeCell ref="BX98:BX99"/>
    <mergeCell ref="BX121:BX125"/>
    <mergeCell ref="BX92:BX96"/>
    <mergeCell ref="BW49:BW50"/>
    <mergeCell ref="BW33:BW35"/>
    <mergeCell ref="BX100:BX104"/>
    <mergeCell ref="BX105:BX106"/>
    <mergeCell ref="BV147:BV148"/>
    <mergeCell ref="BW76:BW77"/>
    <mergeCell ref="BW44:BW47"/>
    <mergeCell ref="BX33:BX35"/>
    <mergeCell ref="BS133:BS134"/>
    <mergeCell ref="BV92:BV96"/>
    <mergeCell ref="BW92:BW96"/>
    <mergeCell ref="BU92:BU96"/>
    <mergeCell ref="BV129:BV130"/>
    <mergeCell ref="BT105:BT106"/>
    <mergeCell ref="BW64:BW66"/>
    <mergeCell ref="BS83:BS84"/>
    <mergeCell ref="BS85:BS89"/>
    <mergeCell ref="BH90:BH91"/>
    <mergeCell ref="BG52:BG55"/>
    <mergeCell ref="BR68:BR71"/>
    <mergeCell ref="BS68:BS71"/>
    <mergeCell ref="BT98:BT99"/>
    <mergeCell ref="BL72:BL75"/>
    <mergeCell ref="BM72:BM75"/>
    <mergeCell ref="BK98:BK99"/>
    <mergeCell ref="BK83:BK84"/>
    <mergeCell ref="BA40:BA43"/>
    <mergeCell ref="BA92:BA96"/>
    <mergeCell ref="BE33:BE35"/>
    <mergeCell ref="BF33:BF35"/>
    <mergeCell ref="BJ36:BJ39"/>
    <mergeCell ref="BP40:BP43"/>
    <mergeCell ref="BR60:BR63"/>
    <mergeCell ref="BS60:BS63"/>
    <mergeCell ref="BN60:BN63"/>
    <mergeCell ref="BO60:BO63"/>
    <mergeCell ref="BP60:BP63"/>
    <mergeCell ref="BQ60:BQ63"/>
    <mergeCell ref="BI36:BI39"/>
    <mergeCell ref="BJ90:BJ91"/>
    <mergeCell ref="BH85:BH89"/>
    <mergeCell ref="BI85:BI89"/>
    <mergeCell ref="BL68:BL71"/>
    <mergeCell ref="BI98:BI99"/>
    <mergeCell ref="BF44:BF47"/>
    <mergeCell ref="BI90:BI91"/>
    <mergeCell ref="BT92:BT96"/>
    <mergeCell ref="BG72:BG75"/>
    <mergeCell ref="BH92:BH96"/>
    <mergeCell ref="BF85:BF89"/>
    <mergeCell ref="BK72:BK75"/>
    <mergeCell ref="BK56:BK59"/>
    <mergeCell ref="BG60:BG63"/>
    <mergeCell ref="BH60:BH63"/>
    <mergeCell ref="BK90:BK91"/>
    <mergeCell ref="BI83:BI84"/>
    <mergeCell ref="BJ44:BJ47"/>
    <mergeCell ref="BF92:BF96"/>
    <mergeCell ref="BF90:BF91"/>
    <mergeCell ref="BG76:BG77"/>
    <mergeCell ref="BG64:BG67"/>
    <mergeCell ref="BG68:BG71"/>
    <mergeCell ref="BJ98:BJ99"/>
    <mergeCell ref="BI92:BI96"/>
    <mergeCell ref="BK85:BK89"/>
    <mergeCell ref="BF76:BF77"/>
    <mergeCell ref="BH72:BH75"/>
    <mergeCell ref="BI52:BI55"/>
    <mergeCell ref="BJ83:BJ84"/>
    <mergeCell ref="BH68:BH71"/>
    <mergeCell ref="BI68:BI71"/>
    <mergeCell ref="BL83:BL84"/>
    <mergeCell ref="BH49:BH50"/>
    <mergeCell ref="BI49:BI50"/>
    <mergeCell ref="BJ49:BJ50"/>
    <mergeCell ref="BL90:BL91"/>
    <mergeCell ref="BY186:BY187"/>
    <mergeCell ref="BL64:BL67"/>
    <mergeCell ref="BZ98:BZ165"/>
    <mergeCell ref="BZ174:BZ187"/>
    <mergeCell ref="CB6:CB187"/>
    <mergeCell ref="BL40:BL43"/>
    <mergeCell ref="CB208:CB209"/>
    <mergeCell ref="CB210:CB211"/>
    <mergeCell ref="BX19:BX20"/>
    <mergeCell ref="BQ14:BQ18"/>
    <mergeCell ref="BV19:BV20"/>
    <mergeCell ref="BW8:BW11"/>
    <mergeCell ref="BW90:BW91"/>
    <mergeCell ref="BU12:BU13"/>
    <mergeCell ref="BU60:BU62"/>
    <mergeCell ref="BT14:BT18"/>
    <mergeCell ref="BL12:BL13"/>
    <mergeCell ref="BN176:BN180"/>
    <mergeCell ref="BO176:BO180"/>
    <mergeCell ref="BL14:BL18"/>
    <mergeCell ref="BM12:BM13"/>
    <mergeCell ref="BL127:BL128"/>
    <mergeCell ref="BL119:BL120"/>
    <mergeCell ref="BU135:BU137"/>
    <mergeCell ref="CA6:CA187"/>
    <mergeCell ref="BT8:BT11"/>
    <mergeCell ref="BV60:BV62"/>
    <mergeCell ref="BT31:BT32"/>
    <mergeCell ref="BU31:BU32"/>
    <mergeCell ref="BV31:BV32"/>
    <mergeCell ref="BW31:BW32"/>
    <mergeCell ref="BT85:BT89"/>
    <mergeCell ref="CB218:CB221"/>
    <mergeCell ref="CA218:CA221"/>
    <mergeCell ref="BL60:BL63"/>
    <mergeCell ref="BK27:BK30"/>
    <mergeCell ref="BM21:BM25"/>
    <mergeCell ref="BM27:BM30"/>
    <mergeCell ref="BV83:BV84"/>
    <mergeCell ref="BV85:BV89"/>
    <mergeCell ref="BM64:BM67"/>
    <mergeCell ref="BN72:BN75"/>
    <mergeCell ref="BN31:BN32"/>
    <mergeCell ref="BO31:BO32"/>
    <mergeCell ref="BN33:BN35"/>
    <mergeCell ref="BV139:BV140"/>
    <mergeCell ref="BU143:BU144"/>
    <mergeCell ref="BV143:BV144"/>
    <mergeCell ref="BY90:BY91"/>
    <mergeCell ref="BY98:BY99"/>
    <mergeCell ref="BY174:BY175"/>
    <mergeCell ref="BU186:BU187"/>
    <mergeCell ref="BV90:BV91"/>
    <mergeCell ref="CA189:CA196"/>
    <mergeCell ref="CB189:CB196"/>
    <mergeCell ref="CB198:CB200"/>
    <mergeCell ref="BZ198:BZ200"/>
    <mergeCell ref="CB203:CB207"/>
    <mergeCell ref="BR83:BR84"/>
    <mergeCell ref="BZ189:BZ196"/>
    <mergeCell ref="BM176:BM180"/>
    <mergeCell ref="CB212:CB213"/>
    <mergeCell ref="BU147:BU148"/>
    <mergeCell ref="BI33:BI35"/>
    <mergeCell ref="BG33:BG35"/>
    <mergeCell ref="BJ33:BJ35"/>
    <mergeCell ref="BK33:BK35"/>
    <mergeCell ref="BK76:BK77"/>
    <mergeCell ref="BK78:BK82"/>
    <mergeCell ref="BL78:BL82"/>
    <mergeCell ref="BJ56:BJ59"/>
    <mergeCell ref="BG44:BG47"/>
    <mergeCell ref="BC49:BC50"/>
    <mergeCell ref="BD49:BD50"/>
    <mergeCell ref="BE49:BE50"/>
    <mergeCell ref="BC33:BC35"/>
    <mergeCell ref="BD36:BD39"/>
    <mergeCell ref="BH64:BH67"/>
    <mergeCell ref="BH56:BH59"/>
    <mergeCell ref="BF49:BF50"/>
    <mergeCell ref="BC64:BC67"/>
    <mergeCell ref="BD64:BD67"/>
    <mergeCell ref="BE64:BE67"/>
    <mergeCell ref="BF64:BF67"/>
    <mergeCell ref="BJ68:BJ71"/>
    <mergeCell ref="BK68:BK71"/>
    <mergeCell ref="BI40:BI43"/>
    <mergeCell ref="BJ40:BJ43"/>
    <mergeCell ref="BK40:BK43"/>
    <mergeCell ref="BG56:BG59"/>
    <mergeCell ref="BJ64:BJ67"/>
    <mergeCell ref="BC36:BC39"/>
    <mergeCell ref="BK36:BK39"/>
    <mergeCell ref="BF6:BF7"/>
    <mergeCell ref="BG6:BG7"/>
    <mergeCell ref="BH6:BH7"/>
    <mergeCell ref="AZ6:AZ7"/>
    <mergeCell ref="BA6:BA7"/>
    <mergeCell ref="BB6:BB7"/>
    <mergeCell ref="BC6:BC7"/>
    <mergeCell ref="BH14:BH18"/>
    <mergeCell ref="BD6:BD7"/>
    <mergeCell ref="BE6:BE7"/>
    <mergeCell ref="AZ12:AZ13"/>
    <mergeCell ref="AX21:AX25"/>
    <mergeCell ref="AY21:AY25"/>
    <mergeCell ref="AX8:AX11"/>
    <mergeCell ref="BD27:BD30"/>
    <mergeCell ref="BD8:BD11"/>
    <mergeCell ref="BF12:BF13"/>
    <mergeCell ref="BC19:BC20"/>
    <mergeCell ref="BD19:BD20"/>
    <mergeCell ref="BB21:BB25"/>
    <mergeCell ref="BB14:BB18"/>
    <mergeCell ref="BC8:BC11"/>
    <mergeCell ref="BG21:BG25"/>
    <mergeCell ref="BH12:BH13"/>
    <mergeCell ref="BB27:BB30"/>
    <mergeCell ref="BC27:BC30"/>
    <mergeCell ref="BH19:BH20"/>
    <mergeCell ref="BG19:BG20"/>
    <mergeCell ref="AX27:AX30"/>
    <mergeCell ref="AY27:AY30"/>
    <mergeCell ref="CD3:DA3"/>
    <mergeCell ref="BD14:BD18"/>
    <mergeCell ref="BE14:BE18"/>
    <mergeCell ref="BF14:BF18"/>
    <mergeCell ref="BG14:BG18"/>
    <mergeCell ref="BF31:BF32"/>
    <mergeCell ref="BG31:BG32"/>
    <mergeCell ref="BB12:BB13"/>
    <mergeCell ref="BV12:BV13"/>
    <mergeCell ref="BW19:BW20"/>
    <mergeCell ref="BU21:BU25"/>
    <mergeCell ref="BH8:BH11"/>
    <mergeCell ref="BE8:BE11"/>
    <mergeCell ref="BR14:BR18"/>
    <mergeCell ref="BB44:BB47"/>
    <mergeCell ref="BC44:BC47"/>
    <mergeCell ref="BQ12:BQ13"/>
    <mergeCell ref="BW12:BW13"/>
    <mergeCell ref="BC40:BC43"/>
    <mergeCell ref="BD44:BD47"/>
    <mergeCell ref="BH36:BH39"/>
    <mergeCell ref="BI12:BI13"/>
    <mergeCell ref="BH31:BH32"/>
    <mergeCell ref="BN8:BN11"/>
    <mergeCell ref="BN21:BN25"/>
    <mergeCell ref="BI19:BI20"/>
    <mergeCell ref="BJ19:BJ20"/>
    <mergeCell ref="BI6:BI7"/>
    <mergeCell ref="BJ6:BJ7"/>
    <mergeCell ref="BN27:BN30"/>
    <mergeCell ref="BM8:BM11"/>
    <mergeCell ref="BD31:BD32"/>
    <mergeCell ref="A1:DA1"/>
    <mergeCell ref="B2:CC2"/>
    <mergeCell ref="B3:E3"/>
    <mergeCell ref="F3:H3"/>
    <mergeCell ref="I3:K3"/>
    <mergeCell ref="N246:N248"/>
    <mergeCell ref="A222:A225"/>
    <mergeCell ref="I246:I249"/>
    <mergeCell ref="J246:J249"/>
    <mergeCell ref="N249:N250"/>
    <mergeCell ref="N243:N245"/>
    <mergeCell ref="I209:I221"/>
    <mergeCell ref="I233:I236"/>
    <mergeCell ref="I230:I231"/>
    <mergeCell ref="J230:J231"/>
    <mergeCell ref="P238:P241"/>
    <mergeCell ref="O210:O211"/>
    <mergeCell ref="P243:P245"/>
    <mergeCell ref="P249:P250"/>
    <mergeCell ref="P189:P192"/>
    <mergeCell ref="P193:P195"/>
    <mergeCell ref="BP19:BP20"/>
    <mergeCell ref="BQ19:BQ20"/>
    <mergeCell ref="BR19:BR20"/>
    <mergeCell ref="BS19:BS20"/>
    <mergeCell ref="BT19:BT20"/>
    <mergeCell ref="BK186:BK187"/>
    <mergeCell ref="O222:O225"/>
    <mergeCell ref="N203:N236"/>
    <mergeCell ref="O214:O217"/>
    <mergeCell ref="J203:J221"/>
    <mergeCell ref="P27:P30"/>
    <mergeCell ref="CC189:CC196"/>
    <mergeCell ref="CA203:CA207"/>
    <mergeCell ref="CA198:CA200"/>
    <mergeCell ref="BX12:BX13"/>
    <mergeCell ref="BU14:BU18"/>
    <mergeCell ref="BV14:BV18"/>
    <mergeCell ref="BK8:BK11"/>
    <mergeCell ref="CA208:CA209"/>
    <mergeCell ref="AV14:AV18"/>
    <mergeCell ref="AW14:AW18"/>
    <mergeCell ref="AV19:AV20"/>
    <mergeCell ref="AX49:AX50"/>
    <mergeCell ref="AY49:AY50"/>
    <mergeCell ref="BA12:BA13"/>
    <mergeCell ref="AZ127:AZ128"/>
    <mergeCell ref="AX92:AX96"/>
    <mergeCell ref="BC12:BC13"/>
    <mergeCell ref="AZ19:AZ20"/>
    <mergeCell ref="BI72:BI75"/>
    <mergeCell ref="BJ72:BJ75"/>
    <mergeCell ref="BA72:BA75"/>
    <mergeCell ref="BC14:BC18"/>
    <mergeCell ref="AW159:AW162"/>
    <mergeCell ref="AY33:AY35"/>
    <mergeCell ref="AX12:AX13"/>
    <mergeCell ref="AY12:AY13"/>
    <mergeCell ref="AY14:AY18"/>
    <mergeCell ref="AY31:AY32"/>
    <mergeCell ref="AW33:AW35"/>
    <mergeCell ref="BG83:BG84"/>
    <mergeCell ref="BH83:BH84"/>
    <mergeCell ref="BZ202:BZ236"/>
    <mergeCell ref="CA214:CA217"/>
    <mergeCell ref="CA254:CA263"/>
    <mergeCell ref="CA264:CA269"/>
    <mergeCell ref="BD266:BD267"/>
    <mergeCell ref="BE266:BE267"/>
    <mergeCell ref="CA251:CA252"/>
    <mergeCell ref="BY181:BY182"/>
    <mergeCell ref="BR181:BR182"/>
    <mergeCell ref="AZ176:AZ180"/>
    <mergeCell ref="BN181:BN182"/>
    <mergeCell ref="BV186:BV187"/>
    <mergeCell ref="BM181:BM182"/>
    <mergeCell ref="BW186:BW187"/>
    <mergeCell ref="BX186:BX187"/>
    <mergeCell ref="BM186:BM187"/>
    <mergeCell ref="BN186:BN187"/>
    <mergeCell ref="BL266:BL267"/>
    <mergeCell ref="CA246:CA248"/>
    <mergeCell ref="CA243:CA245"/>
    <mergeCell ref="BZ243:BZ269"/>
    <mergeCell ref="BB266:BB267"/>
    <mergeCell ref="BT176:BT180"/>
    <mergeCell ref="BJ181:BJ182"/>
    <mergeCell ref="BL176:BL180"/>
    <mergeCell ref="BL181:BL182"/>
    <mergeCell ref="BT186:BT187"/>
    <mergeCell ref="BD186:BD187"/>
    <mergeCell ref="BK266:BK267"/>
    <mergeCell ref="BK176:BK180"/>
    <mergeCell ref="BK264:BK265"/>
    <mergeCell ref="BG264:BG265"/>
    <mergeCell ref="BH264:BH265"/>
    <mergeCell ref="AY107:AY111"/>
    <mergeCell ref="AX78:AX82"/>
    <mergeCell ref="K6:K182"/>
    <mergeCell ref="AY176:AY180"/>
    <mergeCell ref="AV181:AV182"/>
    <mergeCell ref="K198:K200"/>
    <mergeCell ref="O226:O229"/>
    <mergeCell ref="P226:P229"/>
    <mergeCell ref="O249:O250"/>
    <mergeCell ref="P214:P217"/>
    <mergeCell ref="P212:P213"/>
    <mergeCell ref="AX6:AX7"/>
    <mergeCell ref="AY6:AY7"/>
    <mergeCell ref="AW21:AW25"/>
    <mergeCell ref="AX64:AX67"/>
    <mergeCell ref="AY36:AY39"/>
    <mergeCell ref="O166:O172"/>
    <mergeCell ref="M189:M196"/>
    <mergeCell ref="AX166:AX167"/>
    <mergeCell ref="M203:M236"/>
    <mergeCell ref="AV186:AV187"/>
    <mergeCell ref="AW186:AW187"/>
    <mergeCell ref="AX186:AX187"/>
    <mergeCell ref="AY186:AY187"/>
    <mergeCell ref="AW8:AW11"/>
    <mergeCell ref="AY98:AY99"/>
    <mergeCell ref="AY168:AY172"/>
    <mergeCell ref="AY166:AY167"/>
    <mergeCell ref="AX181:AX182"/>
    <mergeCell ref="AW176:AW180"/>
    <mergeCell ref="AX155:AX158"/>
    <mergeCell ref="P155:P158"/>
    <mergeCell ref="O6:O11"/>
    <mergeCell ref="P64:P67"/>
    <mergeCell ref="O52:O55"/>
    <mergeCell ref="P60:P63"/>
    <mergeCell ref="AV60:AV63"/>
    <mergeCell ref="O83:O89"/>
    <mergeCell ref="P31:P32"/>
    <mergeCell ref="O203:O207"/>
    <mergeCell ref="K230:K231"/>
    <mergeCell ref="K183:K196"/>
    <mergeCell ref="M243:M263"/>
    <mergeCell ref="N189:N192"/>
    <mergeCell ref="AX14:AX18"/>
    <mergeCell ref="K251:K252"/>
    <mergeCell ref="AX72:AX75"/>
    <mergeCell ref="K208:K213"/>
    <mergeCell ref="K238:K241"/>
    <mergeCell ref="K254:K263"/>
    <mergeCell ref="P36:P39"/>
    <mergeCell ref="P208:P209"/>
    <mergeCell ref="P186:P187"/>
    <mergeCell ref="AV168:AV172"/>
    <mergeCell ref="AW168:AW172"/>
    <mergeCell ref="AX168:AX172"/>
    <mergeCell ref="N98:N125"/>
    <mergeCell ref="AV52:AV55"/>
    <mergeCell ref="P56:P59"/>
    <mergeCell ref="P68:P71"/>
    <mergeCell ref="AX85:AX89"/>
    <mergeCell ref="K226:K229"/>
    <mergeCell ref="P233:P236"/>
    <mergeCell ref="K203:K207"/>
    <mergeCell ref="AY181:AY182"/>
    <mergeCell ref="AX176:AX180"/>
    <mergeCell ref="AX159:AX162"/>
    <mergeCell ref="AZ100:AZ104"/>
    <mergeCell ref="BA100:BA104"/>
    <mergeCell ref="P203:P207"/>
    <mergeCell ref="BA49:BA50"/>
    <mergeCell ref="BB49:BB50"/>
    <mergeCell ref="P83:P89"/>
    <mergeCell ref="O112:O118"/>
    <mergeCell ref="P112:P118"/>
    <mergeCell ref="P52:P55"/>
    <mergeCell ref="P6:P11"/>
    <mergeCell ref="AV6:AV7"/>
    <mergeCell ref="AW6:AW7"/>
    <mergeCell ref="P40:P43"/>
    <mergeCell ref="AV40:AV43"/>
    <mergeCell ref="AV27:AV30"/>
    <mergeCell ref="AV176:AV180"/>
    <mergeCell ref="AW49:AW50"/>
    <mergeCell ref="P12:P18"/>
    <mergeCell ref="O44:O47"/>
    <mergeCell ref="O40:O43"/>
    <mergeCell ref="O36:O39"/>
    <mergeCell ref="O56:O59"/>
    <mergeCell ref="O49:O51"/>
    <mergeCell ref="AV49:AV50"/>
    <mergeCell ref="AW60:AW63"/>
    <mergeCell ref="AY60:AY63"/>
    <mergeCell ref="AX56:AX59"/>
    <mergeCell ref="AW36:AW39"/>
    <mergeCell ref="AW72:AW75"/>
    <mergeCell ref="AY40:AY43"/>
    <mergeCell ref="AV44:AV47"/>
    <mergeCell ref="AZ90:AZ91"/>
    <mergeCell ref="BA90:BA91"/>
    <mergeCell ref="AV64:AV67"/>
    <mergeCell ref="AW64:AW67"/>
    <mergeCell ref="AV72:AV75"/>
    <mergeCell ref="AY85:AY89"/>
    <mergeCell ref="AV83:AV84"/>
    <mergeCell ref="AW83:AW84"/>
    <mergeCell ref="AY68:AY71"/>
    <mergeCell ref="AX40:AX43"/>
    <mergeCell ref="BB60:BB63"/>
    <mergeCell ref="AV90:AV91"/>
    <mergeCell ref="AW90:AW91"/>
    <mergeCell ref="AX60:AX63"/>
    <mergeCell ref="BB90:BB91"/>
    <mergeCell ref="AZ72:AZ75"/>
    <mergeCell ref="BA64:BA67"/>
    <mergeCell ref="BA68:BA71"/>
    <mergeCell ref="BB83:BB84"/>
    <mergeCell ref="BB68:BB71"/>
    <mergeCell ref="AW40:AW43"/>
    <mergeCell ref="AZ40:AZ43"/>
    <mergeCell ref="AV78:AV82"/>
    <mergeCell ref="AW78:AW82"/>
    <mergeCell ref="AZ78:AZ82"/>
    <mergeCell ref="BH186:BH187"/>
    <mergeCell ref="BI186:BI187"/>
    <mergeCell ref="BJ186:BJ187"/>
    <mergeCell ref="O186:O187"/>
    <mergeCell ref="AV135:AV138"/>
    <mergeCell ref="P129:P132"/>
    <mergeCell ref="AX135:AX138"/>
    <mergeCell ref="AY119:AY120"/>
    <mergeCell ref="AW107:AW111"/>
    <mergeCell ref="AX107:AX111"/>
    <mergeCell ref="AW129:AW132"/>
    <mergeCell ref="AY78:AY82"/>
    <mergeCell ref="O139:O142"/>
    <mergeCell ref="P133:P134"/>
    <mergeCell ref="P119:P125"/>
    <mergeCell ref="BD83:BD84"/>
    <mergeCell ref="BE83:BE84"/>
    <mergeCell ref="BC83:BC84"/>
    <mergeCell ref="BG90:BG91"/>
    <mergeCell ref="BF98:BF99"/>
    <mergeCell ref="BG119:BG120"/>
    <mergeCell ref="BA135:BA138"/>
    <mergeCell ref="BB135:BB138"/>
    <mergeCell ref="AV112:AV113"/>
    <mergeCell ref="O143:O146"/>
    <mergeCell ref="O147:O150"/>
    <mergeCell ref="P151:P154"/>
    <mergeCell ref="AX151:AX154"/>
    <mergeCell ref="AY163:AY164"/>
    <mergeCell ref="AY105:AY106"/>
    <mergeCell ref="AW127:AW128"/>
    <mergeCell ref="AV159:AV162"/>
    <mergeCell ref="BA186:BA187"/>
    <mergeCell ref="BB186:BB187"/>
    <mergeCell ref="BC186:BC187"/>
    <mergeCell ref="CC6:CC187"/>
    <mergeCell ref="AV174:AV175"/>
    <mergeCell ref="AW174:AW175"/>
    <mergeCell ref="AX174:AX175"/>
    <mergeCell ref="CC202:CC236"/>
    <mergeCell ref="AX52:AX55"/>
    <mergeCell ref="AY52:AY55"/>
    <mergeCell ref="AV92:AV96"/>
    <mergeCell ref="AW92:AW96"/>
    <mergeCell ref="CC198:CC200"/>
    <mergeCell ref="CB214:CB217"/>
    <mergeCell ref="AW135:AW138"/>
    <mergeCell ref="AW139:AW142"/>
    <mergeCell ref="AX90:AX91"/>
    <mergeCell ref="AY83:AY84"/>
    <mergeCell ref="AV143:AV146"/>
    <mergeCell ref="AV119:AV120"/>
    <mergeCell ref="AW119:AW120"/>
    <mergeCell ref="AV105:AV106"/>
    <mergeCell ref="AW105:AW106"/>
    <mergeCell ref="AV31:AV32"/>
    <mergeCell ref="AW31:AW32"/>
    <mergeCell ref="AX31:AX32"/>
    <mergeCell ref="BF68:BF71"/>
    <mergeCell ref="BF60:BF63"/>
    <mergeCell ref="AZ92:AZ96"/>
    <mergeCell ref="AZ83:AZ84"/>
    <mergeCell ref="BF36:BF39"/>
    <mergeCell ref="BG36:BG39"/>
    <mergeCell ref="CC243:CC280"/>
    <mergeCell ref="BF266:BF267"/>
    <mergeCell ref="BG266:BG267"/>
    <mergeCell ref="BH266:BH267"/>
    <mergeCell ref="AX264:AX265"/>
    <mergeCell ref="I226:I229"/>
    <mergeCell ref="J226:J229"/>
    <mergeCell ref="BC266:BC267"/>
    <mergeCell ref="AY264:AY265"/>
    <mergeCell ref="AW266:AW267"/>
    <mergeCell ref="P246:P248"/>
    <mergeCell ref="O233:O236"/>
    <mergeCell ref="AV266:AV267"/>
    <mergeCell ref="BB264:BB265"/>
    <mergeCell ref="O254:O263"/>
    <mergeCell ref="CB222:CB225"/>
    <mergeCell ref="CB230:CB231"/>
    <mergeCell ref="CB238:CB241"/>
    <mergeCell ref="CA233:CA236"/>
    <mergeCell ref="CC238:CC241"/>
    <mergeCell ref="CB226:CB229"/>
    <mergeCell ref="CA230:CA231"/>
    <mergeCell ref="CA238:CA241"/>
    <mergeCell ref="BZ238:BZ241"/>
    <mergeCell ref="N254:N263"/>
    <mergeCell ref="K243:K245"/>
    <mergeCell ref="BY264:BY265"/>
    <mergeCell ref="BM266:BM267"/>
    <mergeCell ref="M271:M280"/>
    <mergeCell ref="P264:P265"/>
    <mergeCell ref="P266:P267"/>
    <mergeCell ref="P268:P269"/>
    <mergeCell ref="BN266:BN267"/>
    <mergeCell ref="BO266:BO267"/>
    <mergeCell ref="BP266:BP267"/>
    <mergeCell ref="BQ266:BQ267"/>
    <mergeCell ref="N271:N280"/>
    <mergeCell ref="I272:I280"/>
    <mergeCell ref="O230:O231"/>
    <mergeCell ref="P222:P225"/>
    <mergeCell ref="J276:J280"/>
    <mergeCell ref="J254:J260"/>
    <mergeCell ref="M264:M269"/>
    <mergeCell ref="N264:N269"/>
    <mergeCell ref="O264:O269"/>
    <mergeCell ref="N251:N252"/>
    <mergeCell ref="I251:I252"/>
    <mergeCell ref="O246:O248"/>
    <mergeCell ref="BA266:BA267"/>
    <mergeCell ref="AZ264:AZ265"/>
    <mergeCell ref="O251:O252"/>
    <mergeCell ref="BA264:BA265"/>
    <mergeCell ref="AZ266:AZ267"/>
    <mergeCell ref="BI266:BI267"/>
    <mergeCell ref="BJ266:BJ267"/>
    <mergeCell ref="K233:K236"/>
    <mergeCell ref="I254:I264"/>
    <mergeCell ref="BM264:BM265"/>
    <mergeCell ref="BN264:BN265"/>
    <mergeCell ref="BO264:BO265"/>
    <mergeCell ref="BP264:BP265"/>
    <mergeCell ref="BQ264:BQ265"/>
    <mergeCell ref="CB243:CB280"/>
    <mergeCell ref="BR266:BR267"/>
    <mergeCell ref="BS266:BS267"/>
    <mergeCell ref="BT266:BT267"/>
    <mergeCell ref="BU266:BU267"/>
    <mergeCell ref="BV266:BV267"/>
    <mergeCell ref="BW266:BW267"/>
    <mergeCell ref="BX266:BX267"/>
    <mergeCell ref="BY266:BY267"/>
    <mergeCell ref="BF264:BF265"/>
    <mergeCell ref="BJ92:BJ96"/>
    <mergeCell ref="J265:J270"/>
    <mergeCell ref="AX266:AX267"/>
    <mergeCell ref="AY266:AY267"/>
    <mergeCell ref="AW264:AW265"/>
    <mergeCell ref="E188:E280"/>
    <mergeCell ref="O98:O104"/>
    <mergeCell ref="P98:P104"/>
    <mergeCell ref="J272:J275"/>
    <mergeCell ref="J251:J252"/>
    <mergeCell ref="J243:J245"/>
    <mergeCell ref="I239:I241"/>
    <mergeCell ref="J239:J241"/>
    <mergeCell ref="M238:M241"/>
    <mergeCell ref="I243:I245"/>
    <mergeCell ref="K271:K280"/>
    <mergeCell ref="K268:K269"/>
    <mergeCell ref="K266:K267"/>
    <mergeCell ref="K264:K265"/>
    <mergeCell ref="K246:K248"/>
    <mergeCell ref="K249:K250"/>
    <mergeCell ref="J261:J264"/>
    <mergeCell ref="AW19:AW20"/>
    <mergeCell ref="AV21:AV25"/>
    <mergeCell ref="I265:I270"/>
    <mergeCell ref="N238:N241"/>
    <mergeCell ref="P218:P221"/>
    <mergeCell ref="P251:P252"/>
    <mergeCell ref="O208:O209"/>
    <mergeCell ref="AV264:AV265"/>
    <mergeCell ref="AV107:AV111"/>
    <mergeCell ref="AW85:AW89"/>
    <mergeCell ref="P33:P35"/>
    <mergeCell ref="AV33:AV35"/>
    <mergeCell ref="AW52:AW55"/>
    <mergeCell ref="AV56:AV59"/>
    <mergeCell ref="O212:O213"/>
    <mergeCell ref="P210:P211"/>
    <mergeCell ref="AW12:AW13"/>
    <mergeCell ref="AW44:AW47"/>
    <mergeCell ref="P72:P75"/>
    <mergeCell ref="P49:P51"/>
    <mergeCell ref="P76:P82"/>
    <mergeCell ref="AV12:AV13"/>
    <mergeCell ref="AV36:AV39"/>
    <mergeCell ref="K218:K221"/>
    <mergeCell ref="N198:N200"/>
    <mergeCell ref="L198:L200"/>
    <mergeCell ref="O184:O185"/>
    <mergeCell ref="P44:P47"/>
    <mergeCell ref="M6:M172"/>
    <mergeCell ref="AV8:AV11"/>
    <mergeCell ref="J189:J196"/>
    <mergeCell ref="J6:J165"/>
    <mergeCell ref="AY64:AY67"/>
    <mergeCell ref="AZ60:AZ63"/>
    <mergeCell ref="AV68:AV71"/>
    <mergeCell ref="AW100:AW104"/>
    <mergeCell ref="AW121:AW125"/>
    <mergeCell ref="AW112:AW113"/>
    <mergeCell ref="AX98:AX99"/>
    <mergeCell ref="AY114:AY118"/>
    <mergeCell ref="P271:P280"/>
    <mergeCell ref="O193:O195"/>
    <mergeCell ref="O243:O245"/>
    <mergeCell ref="O271:O280"/>
    <mergeCell ref="P127:P128"/>
    <mergeCell ref="AW155:AW158"/>
    <mergeCell ref="P166:P172"/>
    <mergeCell ref="O76:O82"/>
    <mergeCell ref="AV85:AV89"/>
    <mergeCell ref="AV114:AV118"/>
    <mergeCell ref="AW114:AW118"/>
    <mergeCell ref="P90:P96"/>
    <mergeCell ref="O151:O154"/>
    <mergeCell ref="AV133:AV134"/>
    <mergeCell ref="AW133:AW134"/>
    <mergeCell ref="O105:O111"/>
    <mergeCell ref="O129:O132"/>
    <mergeCell ref="AW143:AW146"/>
    <mergeCell ref="AV127:AV128"/>
    <mergeCell ref="O127:O128"/>
    <mergeCell ref="AY100:AY104"/>
    <mergeCell ref="BI176:BI180"/>
    <mergeCell ref="BJ176:BJ180"/>
    <mergeCell ref="AZ181:AZ182"/>
    <mergeCell ref="BA181:BA182"/>
    <mergeCell ref="BB181:BB182"/>
    <mergeCell ref="BC181:BC182"/>
    <mergeCell ref="BD181:BD182"/>
    <mergeCell ref="BE181:BE182"/>
    <mergeCell ref="BF181:BF182"/>
    <mergeCell ref="BG181:BG182"/>
    <mergeCell ref="BH181:BH182"/>
    <mergeCell ref="O189:O192"/>
    <mergeCell ref="P230:P231"/>
    <mergeCell ref="BK92:BK96"/>
    <mergeCell ref="BJ107:BJ111"/>
    <mergeCell ref="BC264:BC265"/>
    <mergeCell ref="BD264:BD265"/>
    <mergeCell ref="BE264:BE265"/>
    <mergeCell ref="O198:O200"/>
    <mergeCell ref="BB105:BB106"/>
    <mergeCell ref="BI264:BI265"/>
    <mergeCell ref="BJ264:BJ265"/>
    <mergeCell ref="AZ186:AZ187"/>
    <mergeCell ref="O218:O221"/>
    <mergeCell ref="BE186:BE187"/>
    <mergeCell ref="BF186:BF187"/>
    <mergeCell ref="BG186:BG187"/>
    <mergeCell ref="BA129:BA132"/>
    <mergeCell ref="BG92:BG96"/>
    <mergeCell ref="BC100:BC104"/>
    <mergeCell ref="BB100:BB104"/>
    <mergeCell ref="BE121:BE125"/>
    <mergeCell ref="BC90:BC91"/>
    <mergeCell ref="BD90:BD91"/>
    <mergeCell ref="BU129:BU130"/>
    <mergeCell ref="AX100:AX104"/>
    <mergeCell ref="AZ98:AZ99"/>
    <mergeCell ref="BC98:BC99"/>
    <mergeCell ref="BE85:BE89"/>
    <mergeCell ref="BA107:BA111"/>
    <mergeCell ref="BD105:BD106"/>
    <mergeCell ref="BB98:BB99"/>
    <mergeCell ref="BD98:BD99"/>
    <mergeCell ref="BA114:BA118"/>
    <mergeCell ref="AY90:AY91"/>
    <mergeCell ref="BH98:BH99"/>
    <mergeCell ref="BJ85:BJ89"/>
    <mergeCell ref="BG114:BG118"/>
    <mergeCell ref="BH114:BH118"/>
    <mergeCell ref="BG121:BG125"/>
    <mergeCell ref="BI121:BI125"/>
    <mergeCell ref="BJ121:BJ125"/>
    <mergeCell ref="BH100:BH104"/>
    <mergeCell ref="BC85:BC89"/>
    <mergeCell ref="BG85:BG89"/>
    <mergeCell ref="BF100:BF104"/>
    <mergeCell ref="BG100:BG104"/>
    <mergeCell ref="BN119:BN120"/>
    <mergeCell ref="BO119:BO120"/>
    <mergeCell ref="BP119:BP120"/>
    <mergeCell ref="BL112:BL113"/>
    <mergeCell ref="BN105:BN106"/>
    <mergeCell ref="BQ105:BQ106"/>
    <mergeCell ref="BK119:BK120"/>
  </mergeCells>
  <phoneticPr fontId="31" type="noConversion"/>
  <conditionalFormatting sqref="V6:AH187">
    <cfRule type="containsText" dxfId="1032" priority="1031" operator="containsText" text="EXCLUIDO">
      <formula>NOT(ISERROR(SEARCH("EXCLUIDO",V6)))</formula>
    </cfRule>
    <cfRule type="containsText" dxfId="1031" priority="1032" operator="containsText" text="PROGRAMADO">
      <formula>NOT(ISERROR(SEARCH("PROGRAMADO",V6)))</formula>
    </cfRule>
    <cfRule type="containsText" dxfId="1030" priority="1033" operator="containsText" text="SIN PROGRAMA">
      <formula>NOT(ISERROR(SEARCH("SIN PROGRAMA",V6)))</formula>
    </cfRule>
  </conditionalFormatting>
  <conditionalFormatting sqref="V189:AH196">
    <cfRule type="containsText" dxfId="1029" priority="1887" operator="containsText" text="EXCLUIDO">
      <formula>NOT(ISERROR(SEARCH("EXCLUIDO",V189)))</formula>
    </cfRule>
    <cfRule type="containsText" dxfId="1028" priority="1888" operator="containsText" text="PROGRAMADO">
      <formula>NOT(ISERROR(SEARCH("PROGRAMADO",V189)))</formula>
    </cfRule>
    <cfRule type="containsText" dxfId="1027" priority="1889" operator="containsText" text="SIN PROGRAMA">
      <formula>NOT(ISERROR(SEARCH("SIN PROGRAMA",V189)))</formula>
    </cfRule>
  </conditionalFormatting>
  <conditionalFormatting sqref="V198:AH200">
    <cfRule type="containsText" dxfId="1026" priority="3131" operator="containsText" text="EXCLUIDO">
      <formula>NOT(ISERROR(SEARCH("EXCLUIDO",V198)))</formula>
    </cfRule>
    <cfRule type="containsText" dxfId="1025" priority="3132" operator="containsText" text="PROGRAMADO">
      <formula>NOT(ISERROR(SEARCH("PROGRAMADO",V198)))</formula>
    </cfRule>
    <cfRule type="containsText" dxfId="1024" priority="3133" operator="containsText" text="SIN PROGRAMA">
      <formula>NOT(ISERROR(SEARCH("SIN PROGRAMA",V198)))</formula>
    </cfRule>
  </conditionalFormatting>
  <conditionalFormatting sqref="V202:AH241">
    <cfRule type="containsText" dxfId="1023" priority="3336" operator="containsText" text="EXCLUIDO">
      <formula>NOT(ISERROR(SEARCH("EXCLUIDO",V202)))</formula>
    </cfRule>
    <cfRule type="containsText" dxfId="1022" priority="3337" operator="containsText" text="PROGRAMADO">
      <formula>NOT(ISERROR(SEARCH("PROGRAMADO",V202)))</formula>
    </cfRule>
    <cfRule type="containsText" dxfId="1021" priority="3338" operator="containsText" text="SIN PROGRAMA">
      <formula>NOT(ISERROR(SEARCH("SIN PROGRAMA",V202)))</formula>
    </cfRule>
  </conditionalFormatting>
  <conditionalFormatting sqref="V243:AH280">
    <cfRule type="containsText" dxfId="1020" priority="2571" operator="containsText" text="EXCLUIDO">
      <formula>NOT(ISERROR(SEARCH("EXCLUIDO",V243)))</formula>
    </cfRule>
    <cfRule type="containsText" dxfId="1019" priority="2572" operator="containsText" text="PROGRAMADO">
      <formula>NOT(ISERROR(SEARCH("PROGRAMADO",V243)))</formula>
    </cfRule>
    <cfRule type="containsText" dxfId="1018" priority="2573" operator="containsText" text="SIN PROGRAMA">
      <formula>NOT(ISERROR(SEARCH("SIN PROGRAMA",V243)))</formula>
    </cfRule>
  </conditionalFormatting>
  <conditionalFormatting sqref="AI98:AM111 AI119:AM125 AI163:AM172 BM166:BQ166 BM168:BO168 AI126:AP126 AS126:AU126 AI129:AU129 AI128:AP128 AI131:AP132 AI139:AU140 AI138:AP138 AI143:AU143 AI141:AP142 AI145:AP146 AI149:AP150 AI153:AP154 AI159:AU159 AI157:AP158 AI161:AP162 AI147:AU148 AI151:AU152 AI155:AU156 AI112:AU118 AI127:AU127 AI133:AU137 AI130:AQ130 AI160:AS160 AI144:AR144 AU144">
    <cfRule type="containsText" dxfId="1017" priority="681" operator="containsText" text="ACTIVIDAD PERMANENTE">
      <formula>NOT(ISERROR(SEARCH("ACTIVIDAD PERMANENTE",AI98)))</formula>
    </cfRule>
    <cfRule type="containsText" dxfId="1016" priority="682" operator="containsText" text="NO INICIADO">
      <formula>NOT(ISERROR(SEARCH("NO INICIADO",AI98)))</formula>
    </cfRule>
    <cfRule type="containsText" dxfId="1015" priority="683" operator="containsText" text="NO INICIADO">
      <formula>NOT(ISERROR(SEARCH("NO INICIADO",AI98)))</formula>
    </cfRule>
    <cfRule type="containsText" dxfId="1014" priority="684" operator="containsText" text="CUMPLIDO">
      <formula>NOT(ISERROR(SEARCH("CUMPLIDO",AI98)))</formula>
    </cfRule>
    <cfRule type="containsText" dxfId="1013" priority="685" operator="containsText" text="EN PROCESO">
      <formula>NOT(ISERROR(SEARCH("EN PROCESO",AI98)))</formula>
    </cfRule>
    <cfRule type="containsText" dxfId="1012" priority="686" operator="containsText" text="VENCIDO">
      <formula>NOT(ISERROR(SEARCH("VENCIDO",AI98)))</formula>
    </cfRule>
  </conditionalFormatting>
  <conditionalFormatting sqref="AI6:AU11">
    <cfRule type="containsText" dxfId="1011" priority="824" operator="containsText" text="EXCLUIDO">
      <formula>NOT(ISERROR(SEARCH("EXCLUIDO",AI6)))</formula>
    </cfRule>
    <cfRule type="containsText" dxfId="1010" priority="825" operator="containsText" text="PROGRAMADO">
      <formula>NOT(ISERROR(SEARCH("PROGRAMADO",AI6)))</formula>
    </cfRule>
    <cfRule type="containsText" dxfId="1009" priority="826" operator="containsText" text="SIN PROGRAMA">
      <formula>NOT(ISERROR(SEARCH("SIN PROGRAMA",AI6)))</formula>
    </cfRule>
  </conditionalFormatting>
  <conditionalFormatting sqref="AI185:AP185 BM176:BY176 BM114:BY114 AI174:AU184 AI186:AU187">
    <cfRule type="containsText" dxfId="1008" priority="1073" operator="containsText" text="ACTIVIDAD APLAZADA">
      <formula>NOT(ISERROR(SEARCH("ACTIVIDAD APLAZADA",AI114)))</formula>
    </cfRule>
    <cfRule type="containsText" dxfId="1007" priority="1074" operator="containsText" text="ACTIVIDAD PERMANENTE">
      <formula>NOT(ISERROR(SEARCH("ACTIVIDAD PERMANENTE",AI114)))</formula>
    </cfRule>
    <cfRule type="containsText" dxfId="1006" priority="1075" operator="containsText" text="NO INICIADO">
      <formula>NOT(ISERROR(SEARCH("NO INICIADO",AI114)))</formula>
    </cfRule>
    <cfRule type="containsText" dxfId="1005" priority="1076" operator="containsText" text="NO INICIADO">
      <formula>NOT(ISERROR(SEARCH("NO INICIADO",AI114)))</formula>
    </cfRule>
    <cfRule type="containsText" dxfId="1004" priority="1077" operator="containsText" text="CUMPLIDO">
      <formula>NOT(ISERROR(SEARCH("CUMPLIDO",AI114)))</formula>
    </cfRule>
    <cfRule type="containsText" dxfId="1003" priority="1078" operator="containsText" text="EN PROCESO">
      <formula>NOT(ISERROR(SEARCH("EN PROCESO",AI114)))</formula>
    </cfRule>
    <cfRule type="containsText" dxfId="1002" priority="1079" operator="containsText" text="VENCIDO">
      <formula>NOT(ISERROR(SEARCH("VENCIDO",AI114)))</formula>
    </cfRule>
  </conditionalFormatting>
  <conditionalFormatting sqref="AI189:AU196">
    <cfRule type="containsText" dxfId="1001" priority="2411" operator="containsText" text="ACTIVIDAD APLAZADA">
      <formula>NOT(ISERROR(SEARCH("ACTIVIDAD APLAZADA",AI189)))</formula>
    </cfRule>
    <cfRule type="containsText" dxfId="1000" priority="2412" operator="containsText" text="ACTIVIDAD PERMANENTE">
      <formula>NOT(ISERROR(SEARCH("ACTIVIDAD PERMANENTE",AI189)))</formula>
    </cfRule>
    <cfRule type="containsText" dxfId="999" priority="2413" operator="containsText" text="NO INICIADO">
      <formula>NOT(ISERROR(SEARCH("NO INICIADO",AI189)))</formula>
    </cfRule>
    <cfRule type="containsText" dxfId="998" priority="2414" operator="containsText" text="NO INICIADO">
      <formula>NOT(ISERROR(SEARCH("NO INICIADO",AI189)))</formula>
    </cfRule>
    <cfRule type="containsText" dxfId="997" priority="2415" operator="containsText" text="CUMPLIDO">
      <formula>NOT(ISERROR(SEARCH("CUMPLIDO",AI189)))</formula>
    </cfRule>
    <cfRule type="containsText" dxfId="996" priority="2416" operator="containsText" text="EN PROCESO">
      <formula>NOT(ISERROR(SEARCH("EN PROCESO",AI189)))</formula>
    </cfRule>
    <cfRule type="containsText" dxfId="995" priority="2417" operator="containsText" text="VENCIDO">
      <formula>NOT(ISERROR(SEARCH("VENCIDO",AI189)))</formula>
    </cfRule>
  </conditionalFormatting>
  <conditionalFormatting sqref="AI198:AU200">
    <cfRule type="containsText" dxfId="994" priority="5284" operator="containsText" text="ACTIVIDAD APLAZADA">
      <formula>NOT(ISERROR(SEARCH("ACTIVIDAD APLAZADA",AI198)))</formula>
    </cfRule>
    <cfRule type="containsText" dxfId="993" priority="5285" operator="containsText" text="ACTIVIDAD PERMANENTE">
      <formula>NOT(ISERROR(SEARCH("ACTIVIDAD PERMANENTE",AI198)))</formula>
    </cfRule>
    <cfRule type="containsText" dxfId="992" priority="5286" operator="containsText" text="NO INICIADO">
      <formula>NOT(ISERROR(SEARCH("NO INICIADO",AI198)))</formula>
    </cfRule>
    <cfRule type="containsText" dxfId="991" priority="5287" operator="containsText" text="NO INICIADO">
      <formula>NOT(ISERROR(SEARCH("NO INICIADO",AI198)))</formula>
    </cfRule>
    <cfRule type="containsText" dxfId="990" priority="5288" operator="containsText" text="CUMPLIDO">
      <formula>NOT(ISERROR(SEARCH("CUMPLIDO",AI198)))</formula>
    </cfRule>
    <cfRule type="containsText" dxfId="989" priority="5289" operator="containsText" text="EN PROCESO">
      <formula>NOT(ISERROR(SEARCH("EN PROCESO",AI198)))</formula>
    </cfRule>
    <cfRule type="containsText" dxfId="988" priority="5290" operator="containsText" text="VENCIDO">
      <formula>NOT(ISERROR(SEARCH("VENCIDO",AI198)))</formula>
    </cfRule>
  </conditionalFormatting>
  <conditionalFormatting sqref="AN197 BR197 BR201 BM268:BY280 BM243:BY264 BM266:BY266 AI202:AU241 AI243:AU280 BM202:BY241">
    <cfRule type="containsText" dxfId="987" priority="7788" operator="containsText" text="NO INICIADO">
      <formula>NOT(ISERROR(SEARCH("NO INICIADO",AI197)))</formula>
    </cfRule>
    <cfRule type="containsText" dxfId="986" priority="7789" operator="containsText" text="NO INICIADO">
      <formula>NOT(ISERROR(SEARCH("NO INICIADO",AI197)))</formula>
    </cfRule>
    <cfRule type="containsText" dxfId="985" priority="7790" operator="containsText" text="CUMPLIDO">
      <formula>NOT(ISERROR(SEARCH("CUMPLIDO",AI197)))</formula>
    </cfRule>
    <cfRule type="containsText" dxfId="984" priority="7791" operator="containsText" text="EN PROCESO">
      <formula>NOT(ISERROR(SEARCH("EN PROCESO",AI197)))</formula>
    </cfRule>
    <cfRule type="containsText" dxfId="983" priority="7792" operator="containsText" text="VENCIDO">
      <formula>NOT(ISERROR(SEARCH("VENCIDO",AI197)))</formula>
    </cfRule>
  </conditionalFormatting>
  <conditionalFormatting sqref="AN197 BR197 BR201 CA214 CA238 BZ270 BM268:BY280 BM243:BY264 BM266:BY266 AI202:AU241 AI243:AU280 BM202:BY241">
    <cfRule type="containsText" dxfId="982" priority="6197" operator="containsText" text="ACTIVIDAD PERMANENTE">
      <formula>NOT(ISERROR(SEARCH("ACTIVIDAD PERMANENTE",AI197)))</formula>
    </cfRule>
  </conditionalFormatting>
  <conditionalFormatting sqref="AN197 BR197 BR201 CA238 BZ270 CA214 BM268:BY280 BM243:BY264 BM266:BY266 AI202:AU241 AI243:AU280 BM202:BY241">
    <cfRule type="containsText" dxfId="981" priority="6196" operator="containsText" text="ACTIVIDAD APLAZADA">
      <formula>NOT(ISERROR(SEARCH("ACTIVIDAD APLAZADA",AI197)))</formula>
    </cfRule>
  </conditionalFormatting>
  <conditionalFormatting sqref="AN12:AU25">
    <cfRule type="containsText" dxfId="980" priority="579" operator="containsText" text="EXCLUIDO">
      <formula>NOT(ISERROR(SEARCH("EXCLUIDO",AN12)))</formula>
    </cfRule>
    <cfRule type="containsText" dxfId="979" priority="580" operator="containsText" text="PROGRAMADO">
      <formula>NOT(ISERROR(SEARCH("PROGRAMADO",AN12)))</formula>
    </cfRule>
    <cfRule type="containsText" dxfId="978" priority="581" operator="containsText" text="SIN PROGRAMA">
      <formula>NOT(ISERROR(SEARCH("SIN PROGRAMA",AN12)))</formula>
    </cfRule>
  </conditionalFormatting>
  <conditionalFormatting sqref="AN52:AU54">
    <cfRule type="containsText" dxfId="977" priority="573" operator="containsText" text="EXCLUIDO">
      <formula>NOT(ISERROR(SEARCH("EXCLUIDO",AN52)))</formula>
    </cfRule>
    <cfRule type="containsText" dxfId="976" priority="574" operator="containsText" text="PROGRAMADO">
      <formula>NOT(ISERROR(SEARCH("PROGRAMADO",AN52)))</formula>
    </cfRule>
    <cfRule type="containsText" dxfId="975" priority="575" operator="containsText" text="SIN PROGRAMA">
      <formula>NOT(ISERROR(SEARCH("SIN PROGRAMA",AN52)))</formula>
    </cfRule>
  </conditionalFormatting>
  <conditionalFormatting sqref="AN56:AU58">
    <cfRule type="containsText" dxfId="974" priority="570" operator="containsText" text="EXCLUIDO">
      <formula>NOT(ISERROR(SEARCH("EXCLUIDO",AN56)))</formula>
    </cfRule>
    <cfRule type="containsText" dxfId="973" priority="571" operator="containsText" text="PROGRAMADO">
      <formula>NOT(ISERROR(SEARCH("PROGRAMADO",AN56)))</formula>
    </cfRule>
    <cfRule type="containsText" dxfId="972" priority="572" operator="containsText" text="SIN PROGRAMA">
      <formula>NOT(ISERROR(SEARCH("SIN PROGRAMA",AN56)))</formula>
    </cfRule>
  </conditionalFormatting>
  <conditionalFormatting sqref="AN60:AU62">
    <cfRule type="containsText" dxfId="971" priority="567" operator="containsText" text="EXCLUIDO">
      <formula>NOT(ISERROR(SEARCH("EXCLUIDO",AN60)))</formula>
    </cfRule>
    <cfRule type="containsText" dxfId="970" priority="568" operator="containsText" text="PROGRAMADO">
      <formula>NOT(ISERROR(SEARCH("PROGRAMADO",AN60)))</formula>
    </cfRule>
    <cfRule type="containsText" dxfId="969" priority="569" operator="containsText" text="SIN PROGRAMA">
      <formula>NOT(ISERROR(SEARCH("SIN PROGRAMA",AN60)))</formula>
    </cfRule>
  </conditionalFormatting>
  <conditionalFormatting sqref="AN64:AU66">
    <cfRule type="containsText" dxfId="968" priority="564" operator="containsText" text="EXCLUIDO">
      <formula>NOT(ISERROR(SEARCH("EXCLUIDO",AN64)))</formula>
    </cfRule>
    <cfRule type="containsText" dxfId="967" priority="565" operator="containsText" text="PROGRAMADO">
      <formula>NOT(ISERROR(SEARCH("PROGRAMADO",AN64)))</formula>
    </cfRule>
    <cfRule type="containsText" dxfId="966" priority="566" operator="containsText" text="SIN PROGRAMA">
      <formula>NOT(ISERROR(SEARCH("SIN PROGRAMA",AN64)))</formula>
    </cfRule>
  </conditionalFormatting>
  <conditionalFormatting sqref="AN68:AU70">
    <cfRule type="containsText" dxfId="965" priority="561" operator="containsText" text="EXCLUIDO">
      <formula>NOT(ISERROR(SEARCH("EXCLUIDO",AN68)))</formula>
    </cfRule>
    <cfRule type="containsText" dxfId="964" priority="562" operator="containsText" text="PROGRAMADO">
      <formula>NOT(ISERROR(SEARCH("PROGRAMADO",AN68)))</formula>
    </cfRule>
    <cfRule type="containsText" dxfId="963" priority="563" operator="containsText" text="SIN PROGRAMA">
      <formula>NOT(ISERROR(SEARCH("SIN PROGRAMA",AN68)))</formula>
    </cfRule>
  </conditionalFormatting>
  <conditionalFormatting sqref="AN72:AU74">
    <cfRule type="containsText" dxfId="962" priority="558" operator="containsText" text="EXCLUIDO">
      <formula>NOT(ISERROR(SEARCH("EXCLUIDO",AN72)))</formula>
    </cfRule>
    <cfRule type="containsText" dxfId="961" priority="559" operator="containsText" text="PROGRAMADO">
      <formula>NOT(ISERROR(SEARCH("PROGRAMADO",AN72)))</formula>
    </cfRule>
    <cfRule type="containsText" dxfId="960" priority="560" operator="containsText" text="SIN PROGRAMA">
      <formula>NOT(ISERROR(SEARCH("SIN PROGRAMA",AN72)))</formula>
    </cfRule>
  </conditionalFormatting>
  <conditionalFormatting sqref="AN90:AU96">
    <cfRule type="containsText" dxfId="959" priority="555" operator="containsText" text="EXCLUIDO">
      <formula>NOT(ISERROR(SEARCH("EXCLUIDO",AN90)))</formula>
    </cfRule>
    <cfRule type="containsText" dxfId="958" priority="556" operator="containsText" text="PROGRAMADO">
      <formula>NOT(ISERROR(SEARCH("PROGRAMADO",AN90)))</formula>
    </cfRule>
    <cfRule type="containsText" dxfId="957" priority="557" operator="containsText" text="SIN PROGRAMA">
      <formula>NOT(ISERROR(SEARCH("SIN PROGRAMA",AN90)))</formula>
    </cfRule>
  </conditionalFormatting>
  <conditionalFormatting sqref="AN98:AU111">
    <cfRule type="containsText" dxfId="956" priority="546" operator="containsText" text="EXCLUIDO">
      <formula>NOT(ISERROR(SEARCH("EXCLUIDO",AN98)))</formula>
    </cfRule>
    <cfRule type="containsText" dxfId="955" priority="547" operator="containsText" text="PROGRAMADO">
      <formula>NOT(ISERROR(SEARCH("PROGRAMADO",AN98)))</formula>
    </cfRule>
    <cfRule type="containsText" dxfId="954" priority="548" operator="containsText" text="SIN PROGRAMA">
      <formula>NOT(ISERROR(SEARCH("SIN PROGRAMA",AN98)))</formula>
    </cfRule>
  </conditionalFormatting>
  <conditionalFormatting sqref="AN119:AU125">
    <cfRule type="containsText" dxfId="953" priority="534" operator="containsText" text="EXCLUIDO">
      <formula>NOT(ISERROR(SEARCH("EXCLUIDO",AN119)))</formula>
    </cfRule>
    <cfRule type="containsText" dxfId="952" priority="535" operator="containsText" text="PROGRAMADO">
      <formula>NOT(ISERROR(SEARCH("PROGRAMADO",AN119)))</formula>
    </cfRule>
    <cfRule type="containsText" dxfId="951" priority="536" operator="containsText" text="SIN PROGRAMA">
      <formula>NOT(ISERROR(SEARCH("SIN PROGRAMA",AN119)))</formula>
    </cfRule>
  </conditionalFormatting>
  <conditionalFormatting sqref="AN163:AU172">
    <cfRule type="containsText" dxfId="950" priority="525" operator="containsText" text="EXCLUIDO">
      <formula>NOT(ISERROR(SEARCH("EXCLUIDO",AN163)))</formula>
    </cfRule>
    <cfRule type="containsText" dxfId="949" priority="526" operator="containsText" text="PROGRAMADO">
      <formula>NOT(ISERROR(SEARCH("PROGRAMADO",AN163)))</formula>
    </cfRule>
    <cfRule type="containsText" dxfId="948" priority="527" operator="containsText" text="SIN PROGRAMA">
      <formula>NOT(ISERROR(SEARCH("SIN PROGRAMA",AN163)))</formula>
    </cfRule>
  </conditionalFormatting>
  <conditionalFormatting sqref="AQ4">
    <cfRule type="containsText" dxfId="947" priority="6366" operator="containsText" text="ACTIVIDAD PERMANENTE">
      <formula>NOT(ISERROR(SEARCH("ACTIVIDAD PERMANENTE",AQ4)))</formula>
    </cfRule>
  </conditionalFormatting>
  <conditionalFormatting sqref="AQ188">
    <cfRule type="containsText" dxfId="946" priority="5739" operator="containsText" text="ACTIVIDAD PERMANENTE">
      <formula>NOT(ISERROR(SEARCH("ACTIVIDAD PERMANENTE",AQ188)))</formula>
    </cfRule>
  </conditionalFormatting>
  <conditionalFormatting sqref="AV249:AV252">
    <cfRule type="containsText" dxfId="945" priority="1843" operator="containsText" text="ACTIVIDAD APLAZADA">
      <formula>NOT(ISERROR(SEARCH("ACTIVIDAD APLAZADA",AV249)))</formula>
    </cfRule>
    <cfRule type="containsText" dxfId="944" priority="1844" operator="containsText" text="ACTIVIDAD PERMANENTE">
      <formula>NOT(ISERROR(SEARCH("ACTIVIDAD PERMANENTE",AV249)))</formula>
    </cfRule>
    <cfRule type="containsText" dxfId="943" priority="1845" operator="containsText" text="NO INICIADO">
      <formula>NOT(ISERROR(SEARCH("NO INICIADO",AV249)))</formula>
    </cfRule>
    <cfRule type="containsText" dxfId="942" priority="1846" operator="containsText" text="NO INICIADO">
      <formula>NOT(ISERROR(SEARCH("NO INICIADO",AV249)))</formula>
    </cfRule>
    <cfRule type="containsText" dxfId="941" priority="1847" operator="containsText" text="CUMPLIDO">
      <formula>NOT(ISERROR(SEARCH("CUMPLIDO",AV249)))</formula>
    </cfRule>
    <cfRule type="containsText" dxfId="940" priority="1848" operator="containsText" text="EN PROCESO">
      <formula>NOT(ISERROR(SEARCH("EN PROCESO",AV249)))</formula>
    </cfRule>
    <cfRule type="containsText" dxfId="939" priority="1849" operator="containsText" text="VENCIDO">
      <formula>NOT(ISERROR(SEARCH("VENCIDO",AV249)))</formula>
    </cfRule>
    <cfRule type="containsText" dxfId="938" priority="1850" stopIfTrue="1" operator="containsText" text="CUMPLIDO">
      <formula>NOT(ISERROR(SEARCH("CUMPLIDO",AV249)))</formula>
    </cfRule>
    <cfRule type="containsText" dxfId="937" priority="1851" stopIfTrue="1" operator="containsText" text="EN PROCESO">
      <formula>NOT(ISERROR(SEARCH("EN PROCESO",AV249)))</formula>
    </cfRule>
  </conditionalFormatting>
  <conditionalFormatting sqref="AX250:AX253">
    <cfRule type="containsText" dxfId="936" priority="1834" operator="containsText" text="ACTIVIDAD APLAZADA">
      <formula>NOT(ISERROR(SEARCH("ACTIVIDAD APLAZADA",AX250)))</formula>
    </cfRule>
    <cfRule type="containsText" dxfId="935" priority="1835" operator="containsText" text="ACTIVIDAD PERMANENTE">
      <formula>NOT(ISERROR(SEARCH("ACTIVIDAD PERMANENTE",AX250)))</formula>
    </cfRule>
    <cfRule type="containsText" dxfId="934" priority="1836" operator="containsText" text="NO INICIADO">
      <formula>NOT(ISERROR(SEARCH("NO INICIADO",AX250)))</formula>
    </cfRule>
    <cfRule type="containsText" dxfId="933" priority="1837" operator="containsText" text="NO INICIADO">
      <formula>NOT(ISERROR(SEARCH("NO INICIADO",AX250)))</formula>
    </cfRule>
    <cfRule type="containsText" dxfId="932" priority="1838" operator="containsText" text="CUMPLIDO">
      <formula>NOT(ISERROR(SEARCH("CUMPLIDO",AX250)))</formula>
    </cfRule>
    <cfRule type="containsText" dxfId="931" priority="1839" operator="containsText" text="EN PROCESO">
      <formula>NOT(ISERROR(SEARCH("EN PROCESO",AX250)))</formula>
    </cfRule>
    <cfRule type="containsText" dxfId="930" priority="1840" operator="containsText" text="VENCIDO">
      <formula>NOT(ISERROR(SEARCH("VENCIDO",AX250)))</formula>
    </cfRule>
    <cfRule type="containsText" dxfId="929" priority="1841" stopIfTrue="1" operator="containsText" text="CUMPLIDO">
      <formula>NOT(ISERROR(SEARCH("CUMPLIDO",AX250)))</formula>
    </cfRule>
    <cfRule type="containsText" dxfId="928" priority="1842" stopIfTrue="1" operator="containsText" text="EN PROCESO">
      <formula>NOT(ISERROR(SEARCH("EN PROCESO",AX250)))</formula>
    </cfRule>
  </conditionalFormatting>
  <conditionalFormatting sqref="AY250:AY251">
    <cfRule type="containsText" dxfId="927" priority="2636" operator="containsText" text="ACTIVIDAD APLAZADA">
      <formula>NOT(ISERROR(SEARCH("ACTIVIDAD APLAZADA",AY250)))</formula>
    </cfRule>
    <cfRule type="containsText" dxfId="926" priority="2637" operator="containsText" text="ACTIVIDAD PERMANENTE">
      <formula>NOT(ISERROR(SEARCH("ACTIVIDAD PERMANENTE",AY250)))</formula>
    </cfRule>
    <cfRule type="containsText" dxfId="925" priority="2638" operator="containsText" text="NO INICIADO">
      <formula>NOT(ISERROR(SEARCH("NO INICIADO",AY250)))</formula>
    </cfRule>
    <cfRule type="containsText" dxfId="924" priority="2639" operator="containsText" text="NO INICIADO">
      <formula>NOT(ISERROR(SEARCH("NO INICIADO",AY250)))</formula>
    </cfRule>
    <cfRule type="containsText" dxfId="923" priority="2640" operator="containsText" text="CUMPLIDO">
      <formula>NOT(ISERROR(SEARCH("CUMPLIDO",AY250)))</formula>
    </cfRule>
    <cfRule type="containsText" dxfId="922" priority="2641" operator="containsText" text="EN PROCESO">
      <formula>NOT(ISERROR(SEARCH("EN PROCESO",AY250)))</formula>
    </cfRule>
    <cfRule type="containsText" dxfId="921" priority="2642" operator="containsText" text="VENCIDO">
      <formula>NOT(ISERROR(SEARCH("VENCIDO",AY250)))</formula>
    </cfRule>
    <cfRule type="containsText" dxfId="920" priority="2643" stopIfTrue="1" operator="containsText" text="CUMPLIDO">
      <formula>NOT(ISERROR(SEARCH("CUMPLIDO",AY250)))</formula>
    </cfRule>
    <cfRule type="containsText" dxfId="919" priority="2644" stopIfTrue="1" operator="containsText" text="EN PROCESO">
      <formula>NOT(ISERROR(SEARCH("EN PROCESO",AY250)))</formula>
    </cfRule>
  </conditionalFormatting>
  <conditionalFormatting sqref="AZ6:BL6 AZ8:BL8 AZ12:BL12 AZ14:BL14 AZ19:BL19 AZ21:BL21 AZ51:BL52 AZ56:BL56 AZ60:BL60 AZ64:BL64 AZ68:BL68 AZ72:BL72 AZ90:BL90 AZ92:BL92 AZ100:BL100 AZ107:BL107 AZ112:BL112 AZ119:BL119 BN119 AZ121:BL121 BN126:BO126 BQ126:BT126 BN135 BR135:BT135 AZ139:BL139 BN139 BR139:BT139 AZ143:BL143 BN143 BR143:BT143 AZ147:BL147 AZ151:BL151 BN151 BR151:BT151 AZ155:BL155 AZ181:BL181 BS135:BS146 BS151:BS154 AZ26:BL27 AZ31:BL31 AZ33:BL33 AZ36:BL36 AZ40:BL40 AZ44:BL44 AZ48:BL49 BW126:BY126 AZ114:BY118">
    <cfRule type="containsText" dxfId="918" priority="908" operator="containsText" text="PROGRAMADO">
      <formula>NOT(ISERROR(SEARCH("PROGRAMADO",AZ6)))</formula>
    </cfRule>
    <cfRule type="containsText" dxfId="917" priority="909" operator="containsText" text="SIN PROGRAMA">
      <formula>NOT(ISERROR(SEARCH("SIN PROGRAMA",AZ6)))</formula>
    </cfRule>
  </conditionalFormatting>
  <conditionalFormatting sqref="AZ83:BL83 AZ85:BL85">
    <cfRule type="containsText" dxfId="916" priority="688" operator="containsText" text="EXCLUIDO">
      <formula>NOT(ISERROR(SEARCH("EXCLUIDO",AZ83)))</formula>
    </cfRule>
    <cfRule type="containsText" dxfId="915" priority="689" operator="containsText" text="PROGRAMADO">
      <formula>NOT(ISERROR(SEARCH("PROGRAMADO",AZ83)))</formula>
    </cfRule>
    <cfRule type="containsText" dxfId="914" priority="690" operator="containsText" text="SIN PROGRAMA">
      <formula>NOT(ISERROR(SEARCH("SIN PROGRAMA",AZ83)))</formula>
    </cfRule>
  </conditionalFormatting>
  <conditionalFormatting sqref="AZ98:BL98 BN98 BR98:BY98">
    <cfRule type="containsText" dxfId="913" priority="894" operator="containsText" text="EXCLUIDO">
      <formula>NOT(ISERROR(SEARCH("EXCLUIDO",AZ98)))</formula>
    </cfRule>
    <cfRule type="containsText" dxfId="912" priority="895" operator="containsText" text="PROGRAMADO">
      <formula>NOT(ISERROR(SEARCH("PROGRAMADO",AZ98)))</formula>
    </cfRule>
    <cfRule type="containsText" dxfId="911" priority="896" operator="containsText" text="SIN PROGRAMA">
      <formula>NOT(ISERROR(SEARCH("SIN PROGRAMA",AZ98)))</formula>
    </cfRule>
  </conditionalFormatting>
  <conditionalFormatting sqref="AZ107:BL107 AZ112:BL112 AZ119:BL119 BN119 AZ121:BL121 BN126:BO126 BQ126:BT126 BN135 BR135:BT135 AZ139:BL139 BN139 BR139:BT139 AZ143:BL143 BN143 BR143:BT143 AZ147:BL147 AZ151:BL151 BN151 BR151:BT151 AZ155:BL155 AZ6:BL6 AZ8:BL8 AZ12:BL12 AZ14:BL14 AZ19:BL19 AZ21:BL21 AZ51:BL52 AZ56:BL56 AZ60:BL60 AZ64:BL64 AZ68:BL68 AZ72:BL72 AZ90:BL90 AZ92:BL92 AZ100:BL100 AZ181:BL181 BS135:BS146 BS151:BS154 AZ26:BL27 AZ31:BL31 AZ33:BL33 AZ36:BL36 AZ40:BL40 AZ44:BL44 AZ48:BL49 BW126:BY126 AZ114:BY118">
    <cfRule type="containsText" dxfId="910" priority="907" operator="containsText" text="EXCLUIDO">
      <formula>NOT(ISERROR(SEARCH("EXCLUIDO",AZ6)))</formula>
    </cfRule>
  </conditionalFormatting>
  <conditionalFormatting sqref="AZ166:BL166 AZ168:BL168">
    <cfRule type="containsText" dxfId="909" priority="676" operator="containsText" text="EXCLUIDO">
      <formula>NOT(ISERROR(SEARCH("EXCLUIDO",AZ166)))</formula>
    </cfRule>
    <cfRule type="containsText" dxfId="908" priority="677" operator="containsText" text="PROGRAMADO">
      <formula>NOT(ISERROR(SEARCH("PROGRAMADO",AZ166)))</formula>
    </cfRule>
    <cfRule type="containsText" dxfId="907" priority="678" operator="containsText" text="SIN PROGRAMA">
      <formula>NOT(ISERROR(SEARCH("SIN PROGRAMA",AZ166)))</formula>
    </cfRule>
  </conditionalFormatting>
  <conditionalFormatting sqref="AZ176:BL176">
    <cfRule type="containsText" dxfId="906" priority="890" operator="containsText" text="EXCLUIDO">
      <formula>NOT(ISERROR(SEARCH("EXCLUIDO",AZ176)))</formula>
    </cfRule>
    <cfRule type="containsText" dxfId="905" priority="891" operator="containsText" text="PROGRAMADO">
      <formula>NOT(ISERROR(SEARCH("PROGRAMADO",AZ176)))</formula>
    </cfRule>
    <cfRule type="containsText" dxfId="904" priority="892" operator="containsText" text="SIN PROGRAMA">
      <formula>NOT(ISERROR(SEARCH("SIN PROGRAMA",AZ176)))</formula>
    </cfRule>
  </conditionalFormatting>
  <conditionalFormatting sqref="AZ183:BL186">
    <cfRule type="containsText" dxfId="903" priority="887" operator="containsText" text="EXCLUIDO">
      <formula>NOT(ISERROR(SEARCH("EXCLUIDO",AZ183)))</formula>
    </cfRule>
    <cfRule type="containsText" dxfId="902" priority="888" operator="containsText" text="PROGRAMADO">
      <formula>NOT(ISERROR(SEARCH("PROGRAMADO",AZ183)))</formula>
    </cfRule>
    <cfRule type="containsText" dxfId="901" priority="889" operator="containsText" text="SIN PROGRAMA">
      <formula>NOT(ISERROR(SEARCH("SIN PROGRAMA",AZ183)))</formula>
    </cfRule>
  </conditionalFormatting>
  <conditionalFormatting sqref="AZ189:BL196">
    <cfRule type="containsText" dxfId="900" priority="912" operator="containsText" text="EXCLUIDO">
      <formula>NOT(ISERROR(SEARCH("EXCLUIDO",AZ189)))</formula>
    </cfRule>
    <cfRule type="containsText" dxfId="899" priority="913" operator="containsText" text="PROGRAMADO">
      <formula>NOT(ISERROR(SEARCH("PROGRAMADO",AZ189)))</formula>
    </cfRule>
    <cfRule type="containsText" dxfId="898" priority="914" operator="containsText" text="SIN PROGRAMA">
      <formula>NOT(ISERROR(SEARCH("SIN PROGRAMA",AZ189)))</formula>
    </cfRule>
  </conditionalFormatting>
  <conditionalFormatting sqref="AZ198:BL200">
    <cfRule type="containsText" dxfId="897" priority="931" operator="containsText" text="EXCLUIDO">
      <formula>NOT(ISERROR(SEARCH("EXCLUIDO",AZ198)))</formula>
    </cfRule>
    <cfRule type="containsText" dxfId="896" priority="932" operator="containsText" text="PROGRAMADO">
      <formula>NOT(ISERROR(SEARCH("PROGRAMADO",AZ198)))</formula>
    </cfRule>
    <cfRule type="containsText" dxfId="895" priority="933" operator="containsText" text="SIN PROGRAMA">
      <formula>NOT(ISERROR(SEARCH("SIN PROGRAMA",AZ198)))</formula>
    </cfRule>
  </conditionalFormatting>
  <conditionalFormatting sqref="AZ202:BL241 AZ266:BL266">
    <cfRule type="containsText" dxfId="894" priority="934" operator="containsText" text="EXCLUIDO">
      <formula>NOT(ISERROR(SEARCH("EXCLUIDO",AZ202)))</formula>
    </cfRule>
    <cfRule type="containsText" dxfId="893" priority="935" operator="containsText" text="PROGRAMADO">
      <formula>NOT(ISERROR(SEARCH("PROGRAMADO",AZ202)))</formula>
    </cfRule>
    <cfRule type="containsText" dxfId="892" priority="936" operator="containsText" text="SIN PROGRAMA">
      <formula>NOT(ISERROR(SEARCH("SIN PROGRAMA",AZ202)))</formula>
    </cfRule>
  </conditionalFormatting>
  <conditionalFormatting sqref="AZ243:BL264">
    <cfRule type="containsText" dxfId="891" priority="925" operator="containsText" text="EXCLUIDO">
      <formula>NOT(ISERROR(SEARCH("EXCLUIDO",AZ243)))</formula>
    </cfRule>
    <cfRule type="containsText" dxfId="890" priority="926" operator="containsText" text="PROGRAMADO">
      <formula>NOT(ISERROR(SEARCH("PROGRAMADO",AZ243)))</formula>
    </cfRule>
    <cfRule type="containsText" dxfId="889" priority="927" operator="containsText" text="SIN PROGRAMA">
      <formula>NOT(ISERROR(SEARCH("SIN PROGRAMA",AZ243)))</formula>
    </cfRule>
  </conditionalFormatting>
  <conditionalFormatting sqref="AZ268:BL280">
    <cfRule type="containsText" dxfId="888" priority="928" operator="containsText" text="EXCLUIDO">
      <formula>NOT(ISERROR(SEARCH("EXCLUIDO",AZ268)))</formula>
    </cfRule>
    <cfRule type="containsText" dxfId="887" priority="929" operator="containsText" text="PROGRAMADO">
      <formula>NOT(ISERROR(SEARCH("PROGRAMADO",AZ268)))</formula>
    </cfRule>
    <cfRule type="containsText" dxfId="886" priority="930" operator="containsText" text="SIN PROGRAMA">
      <formula>NOT(ISERROR(SEARCH("SIN PROGRAMA",AZ268)))</formula>
    </cfRule>
  </conditionalFormatting>
  <conditionalFormatting sqref="AZ105:BN106 AZ107:BQ111 AZ112:BM113 AZ119:BN120 AZ121:BQ125 BQ126:BT126 AZ127:BQ127 BM128:BN128 AZ129:BN132 AZ134:BL135 BF139:BN146 AZ139:BE150 BF147:BM150 AZ151:BN154 AZ155:BM158 AZ159:BN162 AZ163:BY165 BR166:BY172 BP168:BQ172 BT112:BT113 BT133:BT134 AZ133:BS133 BR129:BT132 BQ147:BT150 AZ126:BO126 AZ135:BN138 BR127:BS128 BR135:BT146 BR151:BT162 BW126:BY126">
    <cfRule type="containsText" dxfId="885" priority="864" operator="containsText" text="PROGRAMADO">
      <formula>NOT(ISERROR(SEARCH("PROGRAMADO",AZ105)))</formula>
    </cfRule>
    <cfRule type="containsText" dxfId="884" priority="865" operator="containsText" text="SIN PROGRAMA">
      <formula>NOT(ISERROR(SEARCH("SIN PROGRAMA",AZ105)))</formula>
    </cfRule>
  </conditionalFormatting>
  <conditionalFormatting sqref="AZ107:BQ111 AZ121:BQ125 AZ119:BN120 AZ127:BQ127 BM128:BN128 BF139:BN146 AZ151:BN154 AZ112:BM113 BF147:BM150 AZ155:BM158 AZ105:BN106 BQ126:BT126 AZ129:BN132 AZ134:BL135 AZ139:BE150 AZ159:BN162 AZ163:BY165 BR166:BY172 BP168:BQ172 BT112:BT113 BT133:BT134 AZ133:BS133 BR129:BT132 BQ147:BT150 AZ126:BO126 AZ135:BN138 BR127:BS128 BR135:BT146 BR151:BT162 BW126:BY126">
    <cfRule type="containsText" dxfId="883" priority="863" operator="containsText" text="EXCLUIDO">
      <formula>NOT(ISERROR(SEARCH("EXCLUIDO",AZ105)))</formula>
    </cfRule>
  </conditionalFormatting>
  <conditionalFormatting sqref="AZ174:BT174">
    <cfRule type="containsText" dxfId="882" priority="830" operator="containsText" text="EXCLUIDO">
      <formula>NOT(ISERROR(SEARCH("EXCLUIDO",AZ174)))</formula>
    </cfRule>
    <cfRule type="containsText" dxfId="881" priority="831" operator="containsText" text="PROGRAMADO">
      <formula>NOT(ISERROR(SEARCH("PROGRAMADO",AZ174)))</formula>
    </cfRule>
    <cfRule type="containsText" dxfId="880" priority="832" operator="containsText" text="SIN PROGRAMA">
      <formula>NOT(ISERROR(SEARCH("SIN PROGRAMA",AZ174)))</formula>
    </cfRule>
  </conditionalFormatting>
  <conditionalFormatting sqref="BM98">
    <cfRule type="containsText" dxfId="879" priority="815" operator="containsText" text="ACTIVIDAD APLAZADA">
      <formula>NOT(ISERROR(SEARCH("ACTIVIDAD APLAZADA",BM98)))</formula>
    </cfRule>
    <cfRule type="containsText" dxfId="878" priority="816" operator="containsText" text="ACTIVIDAD PERMANENTE">
      <formula>NOT(ISERROR(SEARCH("ACTIVIDAD PERMANENTE",BM98)))</formula>
    </cfRule>
    <cfRule type="containsText" dxfId="877" priority="817" operator="containsText" text="NO INICIADO">
      <formula>NOT(ISERROR(SEARCH("NO INICIADO",BM98)))</formula>
    </cfRule>
    <cfRule type="containsText" dxfId="876" priority="818" operator="containsText" text="NO INICIADO">
      <formula>NOT(ISERROR(SEARCH("NO INICIADO",BM98)))</formula>
    </cfRule>
    <cfRule type="containsText" dxfId="875" priority="819" operator="containsText" text="CUMPLIDO">
      <formula>NOT(ISERROR(SEARCH("CUMPLIDO",BM98)))</formula>
    </cfRule>
    <cfRule type="containsText" dxfId="874" priority="820" operator="containsText" text="EN PROCESO">
      <formula>NOT(ISERROR(SEARCH("EN PROCESO",BM98)))</formula>
    </cfRule>
    <cfRule type="containsText" dxfId="873" priority="821" operator="containsText" text="VENCIDO">
      <formula>NOT(ISERROR(SEARCH("VENCIDO",BM98)))</formula>
    </cfRule>
  </conditionalFormatting>
  <conditionalFormatting sqref="BM119">
    <cfRule type="containsText" dxfId="872" priority="795" operator="containsText" text="ACTIVIDAD APLAZADA">
      <formula>NOT(ISERROR(SEARCH("ACTIVIDAD APLAZADA",BM119)))</formula>
    </cfRule>
    <cfRule type="containsText" dxfId="871" priority="796" operator="containsText" text="ACTIVIDAD PERMANENTE">
      <formula>NOT(ISERROR(SEARCH("ACTIVIDAD PERMANENTE",BM119)))</formula>
    </cfRule>
    <cfRule type="containsText" dxfId="870" priority="797" operator="containsText" text="NO INICIADO">
      <formula>NOT(ISERROR(SEARCH("NO INICIADO",BM119)))</formula>
    </cfRule>
    <cfRule type="containsText" dxfId="869" priority="798" operator="containsText" text="NO INICIADO">
      <formula>NOT(ISERROR(SEARCH("NO INICIADO",BM119)))</formula>
    </cfRule>
    <cfRule type="containsText" dxfId="868" priority="799" operator="containsText" text="CUMPLIDO">
      <formula>NOT(ISERROR(SEARCH("CUMPLIDO",BM119)))</formula>
    </cfRule>
    <cfRule type="containsText" dxfId="867" priority="800" operator="containsText" text="EN PROCESO">
      <formula>NOT(ISERROR(SEARCH("EN PROCESO",BM119)))</formula>
    </cfRule>
    <cfRule type="containsText" dxfId="866" priority="801" operator="containsText" text="VENCIDO">
      <formula>NOT(ISERROR(SEARCH("VENCIDO",BM119)))</formula>
    </cfRule>
  </conditionalFormatting>
  <conditionalFormatting sqref="BM126:BM128 BN127:BQ127 BN128">
    <cfRule type="containsText" dxfId="865" priority="785" operator="containsText" text="ACTIVIDAD APLAZADA">
      <formula>NOT(ISERROR(SEARCH("ACTIVIDAD APLAZADA",BM126)))</formula>
    </cfRule>
    <cfRule type="containsText" dxfId="864" priority="786" operator="containsText" text="ACTIVIDAD PERMANENTE">
      <formula>NOT(ISERROR(SEARCH("ACTIVIDAD PERMANENTE",BM126)))</formula>
    </cfRule>
    <cfRule type="containsText" dxfId="863" priority="787" operator="containsText" text="NO INICIADO">
      <formula>NOT(ISERROR(SEARCH("NO INICIADO",BM126)))</formula>
    </cfRule>
    <cfRule type="containsText" dxfId="862" priority="788" operator="containsText" text="NO INICIADO">
      <formula>NOT(ISERROR(SEARCH("NO INICIADO",BM126)))</formula>
    </cfRule>
    <cfRule type="containsText" dxfId="861" priority="789" operator="containsText" text="CUMPLIDO">
      <formula>NOT(ISERROR(SEARCH("CUMPLIDO",BM126)))</formula>
    </cfRule>
    <cfRule type="containsText" dxfId="860" priority="790" operator="containsText" text="EN PROCESO">
      <formula>NOT(ISERROR(SEARCH("EN PROCESO",BM126)))</formula>
    </cfRule>
    <cfRule type="containsText" dxfId="859" priority="791" operator="containsText" text="VENCIDO">
      <formula>NOT(ISERROR(SEARCH("VENCIDO",BM126)))</formula>
    </cfRule>
  </conditionalFormatting>
  <conditionalFormatting sqref="BM135">
    <cfRule type="containsText" dxfId="858" priority="775" operator="containsText" text="ACTIVIDAD APLAZADA">
      <formula>NOT(ISERROR(SEARCH("ACTIVIDAD APLAZADA",BM135)))</formula>
    </cfRule>
    <cfRule type="containsText" dxfId="857" priority="776" operator="containsText" text="ACTIVIDAD PERMANENTE">
      <formula>NOT(ISERROR(SEARCH("ACTIVIDAD PERMANENTE",BM135)))</formula>
    </cfRule>
    <cfRule type="containsText" dxfId="856" priority="777" operator="containsText" text="NO INICIADO">
      <formula>NOT(ISERROR(SEARCH("NO INICIADO",BM135)))</formula>
    </cfRule>
    <cfRule type="containsText" dxfId="855" priority="778" operator="containsText" text="NO INICIADO">
      <formula>NOT(ISERROR(SEARCH("NO INICIADO",BM135)))</formula>
    </cfRule>
    <cfRule type="containsText" dxfId="854" priority="779" operator="containsText" text="CUMPLIDO">
      <formula>NOT(ISERROR(SEARCH("CUMPLIDO",BM135)))</formula>
    </cfRule>
    <cfRule type="containsText" dxfId="853" priority="780" operator="containsText" text="EN PROCESO">
      <formula>NOT(ISERROR(SEARCH("EN PROCESO",BM135)))</formula>
    </cfRule>
    <cfRule type="containsText" dxfId="852" priority="781" operator="containsText" text="VENCIDO">
      <formula>NOT(ISERROR(SEARCH("VENCIDO",BM135)))</formula>
    </cfRule>
  </conditionalFormatting>
  <conditionalFormatting sqref="BM139">
    <cfRule type="containsText" dxfId="851" priority="765" operator="containsText" text="ACTIVIDAD APLAZADA">
      <formula>NOT(ISERROR(SEARCH("ACTIVIDAD APLAZADA",BM139)))</formula>
    </cfRule>
    <cfRule type="containsText" dxfId="850" priority="766" operator="containsText" text="ACTIVIDAD PERMANENTE">
      <formula>NOT(ISERROR(SEARCH("ACTIVIDAD PERMANENTE",BM139)))</formula>
    </cfRule>
    <cfRule type="containsText" dxfId="849" priority="767" operator="containsText" text="NO INICIADO">
      <formula>NOT(ISERROR(SEARCH("NO INICIADO",BM139)))</formula>
    </cfRule>
    <cfRule type="containsText" dxfId="848" priority="768" operator="containsText" text="NO INICIADO">
      <formula>NOT(ISERROR(SEARCH("NO INICIADO",BM139)))</formula>
    </cfRule>
    <cfRule type="containsText" dxfId="847" priority="769" operator="containsText" text="CUMPLIDO">
      <formula>NOT(ISERROR(SEARCH("CUMPLIDO",BM139)))</formula>
    </cfRule>
    <cfRule type="containsText" dxfId="846" priority="770" operator="containsText" text="EN PROCESO">
      <formula>NOT(ISERROR(SEARCH("EN PROCESO",BM139)))</formula>
    </cfRule>
    <cfRule type="containsText" dxfId="845" priority="771" operator="containsText" text="VENCIDO">
      <formula>NOT(ISERROR(SEARCH("VENCIDO",BM139)))</formula>
    </cfRule>
  </conditionalFormatting>
  <conditionalFormatting sqref="BM143">
    <cfRule type="containsText" dxfId="844" priority="755" operator="containsText" text="ACTIVIDAD APLAZADA">
      <formula>NOT(ISERROR(SEARCH("ACTIVIDAD APLAZADA",BM143)))</formula>
    </cfRule>
    <cfRule type="containsText" dxfId="843" priority="756" operator="containsText" text="ACTIVIDAD PERMANENTE">
      <formula>NOT(ISERROR(SEARCH("ACTIVIDAD PERMANENTE",BM143)))</formula>
    </cfRule>
    <cfRule type="containsText" dxfId="842" priority="757" operator="containsText" text="NO INICIADO">
      <formula>NOT(ISERROR(SEARCH("NO INICIADO",BM143)))</formula>
    </cfRule>
    <cfRule type="containsText" dxfId="841" priority="758" operator="containsText" text="NO INICIADO">
      <formula>NOT(ISERROR(SEARCH("NO INICIADO",BM143)))</formula>
    </cfRule>
    <cfRule type="containsText" dxfId="840" priority="759" operator="containsText" text="CUMPLIDO">
      <formula>NOT(ISERROR(SEARCH("CUMPLIDO",BM143)))</formula>
    </cfRule>
    <cfRule type="containsText" dxfId="839" priority="760" operator="containsText" text="EN PROCESO">
      <formula>NOT(ISERROR(SEARCH("EN PROCESO",BM143)))</formula>
    </cfRule>
    <cfRule type="containsText" dxfId="838" priority="761" operator="containsText" text="VENCIDO">
      <formula>NOT(ISERROR(SEARCH("VENCIDO",BM143)))</formula>
    </cfRule>
  </conditionalFormatting>
  <conditionalFormatting sqref="BM151">
    <cfRule type="containsText" dxfId="837" priority="735" operator="containsText" text="ACTIVIDAD APLAZADA">
      <formula>NOT(ISERROR(SEARCH("ACTIVIDAD APLAZADA",BM151)))</formula>
    </cfRule>
    <cfRule type="containsText" dxfId="836" priority="736" operator="containsText" text="ACTIVIDAD PERMANENTE">
      <formula>NOT(ISERROR(SEARCH("ACTIVIDAD PERMANENTE",BM151)))</formula>
    </cfRule>
    <cfRule type="containsText" dxfId="835" priority="737" operator="containsText" text="NO INICIADO">
      <formula>NOT(ISERROR(SEARCH("NO INICIADO",BM151)))</formula>
    </cfRule>
    <cfRule type="containsText" dxfId="834" priority="738" operator="containsText" text="NO INICIADO">
      <formula>NOT(ISERROR(SEARCH("NO INICIADO",BM151)))</formula>
    </cfRule>
    <cfRule type="containsText" dxfId="833" priority="739" operator="containsText" text="CUMPLIDO">
      <formula>NOT(ISERROR(SEARCH("CUMPLIDO",BM151)))</formula>
    </cfRule>
    <cfRule type="containsText" dxfId="832" priority="740" operator="containsText" text="EN PROCESO">
      <formula>NOT(ISERROR(SEARCH("EN PROCESO",BM151)))</formula>
    </cfRule>
    <cfRule type="containsText" dxfId="831" priority="741" operator="containsText" text="VENCIDO">
      <formula>NOT(ISERROR(SEARCH("VENCIDO",BM151)))</formula>
    </cfRule>
  </conditionalFormatting>
  <conditionalFormatting sqref="BM147:BP147">
    <cfRule type="containsText" dxfId="830" priority="701" operator="containsText" text="ACTIVIDAD APLAZADA">
      <formula>NOT(ISERROR(SEARCH("ACTIVIDAD APLAZADA",BM147)))</formula>
    </cfRule>
    <cfRule type="containsText" dxfId="829" priority="702" operator="containsText" text="ACTIVIDAD PERMANENTE">
      <formula>NOT(ISERROR(SEARCH("ACTIVIDAD PERMANENTE",BM147)))</formula>
    </cfRule>
    <cfRule type="containsText" dxfId="828" priority="703" operator="containsText" text="NO INICIADO">
      <formula>NOT(ISERROR(SEARCH("NO INICIADO",BM147)))</formula>
    </cfRule>
    <cfRule type="containsText" dxfId="827" priority="704" operator="containsText" text="NO INICIADO">
      <formula>NOT(ISERROR(SEARCH("NO INICIADO",BM147)))</formula>
    </cfRule>
    <cfRule type="containsText" dxfId="826" priority="705" operator="containsText" text="CUMPLIDO">
      <formula>NOT(ISERROR(SEARCH("CUMPLIDO",BM147)))</formula>
    </cfRule>
    <cfRule type="containsText" dxfId="825" priority="706" operator="containsText" text="EN PROCESO">
      <formula>NOT(ISERROR(SEARCH("EN PROCESO",BM147)))</formula>
    </cfRule>
    <cfRule type="containsText" dxfId="824" priority="707" operator="containsText" text="VENCIDO">
      <formula>NOT(ISERROR(SEARCH("VENCIDO",BM147)))</formula>
    </cfRule>
  </conditionalFormatting>
  <conditionalFormatting sqref="BM100:BQ100">
    <cfRule type="containsText" dxfId="823" priority="867" operator="containsText" text="ACTIVIDAD APLAZADA">
      <formula>NOT(ISERROR(SEARCH("ACTIVIDAD APLAZADA",BM100)))</formula>
    </cfRule>
    <cfRule type="containsText" dxfId="822" priority="868" operator="containsText" text="ACTIVIDAD PERMANENTE">
      <formula>NOT(ISERROR(SEARCH("ACTIVIDAD PERMANENTE",BM100)))</formula>
    </cfRule>
    <cfRule type="containsText" dxfId="821" priority="869" operator="containsText" text="NO INICIADO">
      <formula>NOT(ISERROR(SEARCH("NO INICIADO",BM100)))</formula>
    </cfRule>
    <cfRule type="containsText" dxfId="820" priority="870" operator="containsText" text="NO INICIADO">
      <formula>NOT(ISERROR(SEARCH("NO INICIADO",BM100)))</formula>
    </cfRule>
    <cfRule type="containsText" dxfId="819" priority="871" operator="containsText" text="CUMPLIDO">
      <formula>NOT(ISERROR(SEARCH("CUMPLIDO",BM100)))</formula>
    </cfRule>
    <cfRule type="containsText" dxfId="818" priority="872" operator="containsText" text="EN PROCESO">
      <formula>NOT(ISERROR(SEARCH("EN PROCESO",BM100)))</formula>
    </cfRule>
    <cfRule type="containsText" dxfId="817" priority="873" operator="containsText" text="VENCIDO">
      <formula>NOT(ISERROR(SEARCH("VENCIDO",BM100)))</formula>
    </cfRule>
  </conditionalFormatting>
  <conditionalFormatting sqref="BM107:BQ107">
    <cfRule type="containsText" dxfId="816" priority="854" operator="containsText" text="ACTIVIDAD APLAZADA">
      <formula>NOT(ISERROR(SEARCH("ACTIVIDAD APLAZADA",BM107)))</formula>
    </cfRule>
    <cfRule type="containsText" dxfId="815" priority="855" operator="containsText" text="ACTIVIDAD PERMANENTE">
      <formula>NOT(ISERROR(SEARCH("ACTIVIDAD PERMANENTE",BM107)))</formula>
    </cfRule>
    <cfRule type="containsText" dxfId="814" priority="856" operator="containsText" text="NO INICIADO">
      <formula>NOT(ISERROR(SEARCH("NO INICIADO",BM107)))</formula>
    </cfRule>
    <cfRule type="containsText" dxfId="813" priority="857" operator="containsText" text="NO INICIADO">
      <formula>NOT(ISERROR(SEARCH("NO INICIADO",BM107)))</formula>
    </cfRule>
    <cfRule type="containsText" dxfId="812" priority="858" operator="containsText" text="CUMPLIDO">
      <formula>NOT(ISERROR(SEARCH("CUMPLIDO",BM107)))</formula>
    </cfRule>
    <cfRule type="containsText" dxfId="811" priority="859" operator="containsText" text="EN PROCESO">
      <formula>NOT(ISERROR(SEARCH("EN PROCESO",BM107)))</formula>
    </cfRule>
    <cfRule type="containsText" dxfId="810" priority="860" operator="containsText" text="VENCIDO">
      <formula>NOT(ISERROR(SEARCH("VENCIDO",BM107)))</formula>
    </cfRule>
  </conditionalFormatting>
  <conditionalFormatting sqref="BM121:BQ121">
    <cfRule type="containsText" dxfId="809" priority="834" operator="containsText" text="ACTIVIDAD APLAZADA">
      <formula>NOT(ISERROR(SEARCH("ACTIVIDAD APLAZADA",BM121)))</formula>
    </cfRule>
    <cfRule type="containsText" dxfId="808" priority="835" operator="containsText" text="ACTIVIDAD PERMANENTE">
      <formula>NOT(ISERROR(SEARCH("ACTIVIDAD PERMANENTE",BM121)))</formula>
    </cfRule>
    <cfRule type="containsText" dxfId="807" priority="836" operator="containsText" text="NO INICIADO">
      <formula>NOT(ISERROR(SEARCH("NO INICIADO",BM121)))</formula>
    </cfRule>
    <cfRule type="containsText" dxfId="806" priority="837" operator="containsText" text="NO INICIADO">
      <formula>NOT(ISERROR(SEARCH("NO INICIADO",BM121)))</formula>
    </cfRule>
    <cfRule type="containsText" dxfId="805" priority="838" operator="containsText" text="CUMPLIDO">
      <formula>NOT(ISERROR(SEARCH("CUMPLIDO",BM121)))</formula>
    </cfRule>
    <cfRule type="containsText" dxfId="804" priority="839" operator="containsText" text="EN PROCESO">
      <formula>NOT(ISERROR(SEARCH("EN PROCESO",BM121)))</formula>
    </cfRule>
    <cfRule type="containsText" dxfId="803" priority="840" operator="containsText" text="VENCIDO">
      <formula>NOT(ISERROR(SEARCH("VENCIDO",BM121)))</formula>
    </cfRule>
  </conditionalFormatting>
  <conditionalFormatting sqref="BM155:BQ155">
    <cfRule type="containsText" dxfId="802" priority="605" operator="containsText" text="ACTIVIDAD APLAZADA">
      <formula>NOT(ISERROR(SEARCH("ACTIVIDAD APLAZADA",BM155)))</formula>
    </cfRule>
    <cfRule type="containsText" dxfId="801" priority="606" operator="containsText" text="ACTIVIDAD PERMANENTE">
      <formula>NOT(ISERROR(SEARCH("ACTIVIDAD PERMANENTE",BM155)))</formula>
    </cfRule>
    <cfRule type="containsText" dxfId="800" priority="607" operator="containsText" text="NO INICIADO">
      <formula>NOT(ISERROR(SEARCH("NO INICIADO",BM155)))</formula>
    </cfRule>
    <cfRule type="containsText" dxfId="799" priority="608" operator="containsText" text="NO INICIADO">
      <formula>NOT(ISERROR(SEARCH("NO INICIADO",BM155)))</formula>
    </cfRule>
    <cfRule type="containsText" dxfId="798" priority="609" operator="containsText" text="CUMPLIDO">
      <formula>NOT(ISERROR(SEARCH("CUMPLIDO",BM155)))</formula>
    </cfRule>
    <cfRule type="containsText" dxfId="797" priority="610" operator="containsText" text="EN PROCESO">
      <formula>NOT(ISERROR(SEARCH("EN PROCESO",BM155)))</formula>
    </cfRule>
    <cfRule type="containsText" dxfId="796" priority="611" operator="containsText" text="VENCIDO">
      <formula>NOT(ISERROR(SEARCH("VENCIDO",BM155)))</formula>
    </cfRule>
  </conditionalFormatting>
  <conditionalFormatting sqref="BM166:BQ166 BM168:BO168 AI98:AM111 AI119:AM125 AI163:AM172 AI126:AP126 AS126:AU126 AI129:AU129 AI128:AP128 AI131:AP132 AI139:AU140 AI138:AP138 AI143:AU143 AI141:AP142 AI145:AP146 AI149:AP150 AI153:AP154 AI159:AU159 AI157:AP158 AI161:AP162 AI147:AU148 AI151:AU152 AI155:AU156 AI112:AU118 AI127:AU127 AI133:AU137 AI130:AQ130 AI160:AS160 AI144:AR144 AU144">
    <cfRule type="containsText" dxfId="795" priority="680" operator="containsText" text="ACTIVIDAD APLAZADA">
      <formula>NOT(ISERROR(SEARCH("ACTIVIDAD APLAZADA",AI98)))</formula>
    </cfRule>
  </conditionalFormatting>
  <conditionalFormatting sqref="BM112:BS112">
    <cfRule type="containsText" dxfId="794" priority="709" operator="containsText" text="ACTIVIDAD APLAZADA">
      <formula>NOT(ISERROR(SEARCH("ACTIVIDAD APLAZADA",BM112)))</formula>
    </cfRule>
    <cfRule type="containsText" dxfId="793" priority="710" operator="containsText" text="ACTIVIDAD PERMANENTE">
      <formula>NOT(ISERROR(SEARCH("ACTIVIDAD PERMANENTE",BM112)))</formula>
    </cfRule>
    <cfRule type="containsText" dxfId="792" priority="711" operator="containsText" text="NO INICIADO">
      <formula>NOT(ISERROR(SEARCH("NO INICIADO",BM112)))</formula>
    </cfRule>
    <cfRule type="containsText" dxfId="791" priority="712" operator="containsText" text="NO INICIADO">
      <formula>NOT(ISERROR(SEARCH("NO INICIADO",BM112)))</formula>
    </cfRule>
    <cfRule type="containsText" dxfId="790" priority="713" operator="containsText" text="CUMPLIDO">
      <formula>NOT(ISERROR(SEARCH("CUMPLIDO",BM112)))</formula>
    </cfRule>
    <cfRule type="containsText" dxfId="789" priority="714" operator="containsText" text="EN PROCESO">
      <formula>NOT(ISERROR(SEARCH("EN PROCESO",BM112)))</formula>
    </cfRule>
    <cfRule type="containsText" dxfId="788" priority="715" operator="containsText" text="VENCIDO">
      <formula>NOT(ISERROR(SEARCH("VENCIDO",BM112)))</formula>
    </cfRule>
  </conditionalFormatting>
  <conditionalFormatting sqref="BM133:BS133">
    <cfRule type="containsText" dxfId="787" priority="717" operator="containsText" text="ACTIVIDAD APLAZADA">
      <formula>NOT(ISERROR(SEARCH("ACTIVIDAD APLAZADA",BM133)))</formula>
    </cfRule>
    <cfRule type="containsText" dxfId="786" priority="718" operator="containsText" text="ACTIVIDAD PERMANENTE">
      <formula>NOT(ISERROR(SEARCH("ACTIVIDAD PERMANENTE",BM133)))</formula>
    </cfRule>
    <cfRule type="containsText" dxfId="785" priority="719" operator="containsText" text="NO INICIADO">
      <formula>NOT(ISERROR(SEARCH("NO INICIADO",BM133)))</formula>
    </cfRule>
    <cfRule type="containsText" dxfId="784" priority="720" operator="containsText" text="NO INICIADO">
      <formula>NOT(ISERROR(SEARCH("NO INICIADO",BM133)))</formula>
    </cfRule>
    <cfRule type="containsText" dxfId="783" priority="721" operator="containsText" text="CUMPLIDO">
      <formula>NOT(ISERROR(SEARCH("CUMPLIDO",BM133)))</formula>
    </cfRule>
    <cfRule type="containsText" dxfId="782" priority="722" operator="containsText" text="EN PROCESO">
      <formula>NOT(ISERROR(SEARCH("EN PROCESO",BM133)))</formula>
    </cfRule>
    <cfRule type="containsText" dxfId="781" priority="723" operator="containsText" text="VENCIDO">
      <formula>NOT(ISERROR(SEARCH("VENCIDO",BM133)))</formula>
    </cfRule>
  </conditionalFormatting>
  <conditionalFormatting sqref="BM6:BY6 BM8:BY8 BM12:BY12 AI12:AM25 BM14:BQ14 BM19:BY19 BM21:BQ21 BM31:BY31 BM33:BY33 BM36:BY36 BM40:BY40 AI52:AM54 AI55:AU55 BM56:BT56 AI56:AM58 BM60:BT60 AI60:AM62 BM64:BT64 AI64:AM66 BM68:BT68 AI68:AM70 BM72:BT72 AI72:AM74 BM90:BQ90 AI90:AM96 BM92:BQ92 BM181:BY181 AI49:AP51 AT49:AU51 BM186:BY186 BM185:BS185 BM49:BT49 BX49:BY49 BM51:BT52 BY56 BY60 BY64 BY68 BY72 AI59:AU59 AI63:AU63 AI67:AU67 AI71:AU71 BM76:BS76 BX51:BY51 BM44:BY44 BM48:BY48 BM83:BW83 BM85:BW85 BM26:BY27 AI26:AU48 AI75:AU89 BM183:BY184 BM78:BY78 BY52">
    <cfRule type="containsText" dxfId="780" priority="1339" operator="containsText" text="ACTIVIDAD PERMANENTE">
      <formula>NOT(ISERROR(SEARCH("ACTIVIDAD PERMANENTE",AI6)))</formula>
    </cfRule>
    <cfRule type="containsText" dxfId="779" priority="1340" operator="containsText" text="NO INICIADO">
      <formula>NOT(ISERROR(SEARCH("NO INICIADO",AI6)))</formula>
    </cfRule>
    <cfRule type="containsText" dxfId="778" priority="1341" operator="containsText" text="NO INICIADO">
      <formula>NOT(ISERROR(SEARCH("NO INICIADO",AI6)))</formula>
    </cfRule>
    <cfRule type="containsText" dxfId="777" priority="1342" operator="containsText" text="CUMPLIDO">
      <formula>NOT(ISERROR(SEARCH("CUMPLIDO",AI6)))</formula>
    </cfRule>
    <cfRule type="containsText" dxfId="776" priority="1343" operator="containsText" text="EN PROCESO">
      <formula>NOT(ISERROR(SEARCH("EN PROCESO",AI6)))</formula>
    </cfRule>
    <cfRule type="containsText" dxfId="775" priority="1344" operator="containsText" text="VENCIDO">
      <formula>NOT(ISERROR(SEARCH("VENCIDO",AI6)))</formula>
    </cfRule>
  </conditionalFormatting>
  <conditionalFormatting sqref="BM6:BY6 BM8:BY8 BM12:BY12 BM14:BQ14 BM19:BY19 BM21:BQ21 BM31:BY31 BM33:BY33 BM36:BY36 BM40:BY40 BM56:BT56 BM60:BT60 BM64:BT64 BM68:BT68 BM72:BT72 BM90:BQ90 BM92:BQ92 AI12:AM25 AI52:AM54 AI55:AU55 AI56:AM58 AI60:AM62 AI64:AM66 AI68:AM70 AI72:AM74 AI90:AM96 BM181:BY181 AI49:AP51 AT49:AU51 BM186:BY186 BM185:BS185 BM49:BT49 BX49:BY49 BM51:BT52 BY56 BY60 BY64 BY68 BY72 AI59:AU59 AI63:AU63 AI67:AU67 AI71:AU71 BM76:BS76 BX51:BY51 BM44:BY44 BM48:BY48 BM83:BW83 BM85:BW85 BM26:BY27 AI26:AU48 AI75:AU89 BM183:BY184 BM78:BY78 BY52">
    <cfRule type="containsText" dxfId="774" priority="1338" operator="containsText" text="ACTIVIDAD APLAZADA">
      <formula>NOT(ISERROR(SEARCH("ACTIVIDAD APLAZADA",AI6)))</formula>
    </cfRule>
  </conditionalFormatting>
  <conditionalFormatting sqref="BM189:BY196">
    <cfRule type="containsText" dxfId="773" priority="915" operator="containsText" text="ACTIVIDAD APLAZADA">
      <formula>NOT(ISERROR(SEARCH("ACTIVIDAD APLAZADA",BM189)))</formula>
    </cfRule>
    <cfRule type="containsText" dxfId="772" priority="916" operator="containsText" text="ACTIVIDAD PERMANENTE">
      <formula>NOT(ISERROR(SEARCH("ACTIVIDAD PERMANENTE",BM189)))</formula>
    </cfRule>
    <cfRule type="containsText" dxfId="771" priority="917" operator="containsText" text="NO INICIADO">
      <formula>NOT(ISERROR(SEARCH("NO INICIADO",BM189)))</formula>
    </cfRule>
    <cfRule type="containsText" dxfId="770" priority="918" operator="containsText" text="NO INICIADO">
      <formula>NOT(ISERROR(SEARCH("NO INICIADO",BM189)))</formula>
    </cfRule>
    <cfRule type="containsText" dxfId="769" priority="919" operator="containsText" text="CUMPLIDO">
      <formula>NOT(ISERROR(SEARCH("CUMPLIDO",BM189)))</formula>
    </cfRule>
    <cfRule type="containsText" dxfId="768" priority="920" operator="containsText" text="EN PROCESO">
      <formula>NOT(ISERROR(SEARCH("EN PROCESO",BM189)))</formula>
    </cfRule>
    <cfRule type="containsText" dxfId="767" priority="921" operator="containsText" text="VENCIDO">
      <formula>NOT(ISERROR(SEARCH("VENCIDO",BM189)))</formula>
    </cfRule>
  </conditionalFormatting>
  <conditionalFormatting sqref="BM198:BY200">
    <cfRule type="containsText" dxfId="766" priority="937" operator="containsText" text="ACTIVIDAD APLAZADA">
      <formula>NOT(ISERROR(SEARCH("ACTIVIDAD APLAZADA",BM198)))</formula>
    </cfRule>
    <cfRule type="containsText" dxfId="765" priority="938" operator="containsText" text="ACTIVIDAD PERMANENTE">
      <formula>NOT(ISERROR(SEARCH("ACTIVIDAD PERMANENTE",BM198)))</formula>
    </cfRule>
    <cfRule type="containsText" dxfId="764" priority="939" operator="containsText" text="NO INICIADO">
      <formula>NOT(ISERROR(SEARCH("NO INICIADO",BM198)))</formula>
    </cfRule>
    <cfRule type="containsText" dxfId="763" priority="940" operator="containsText" text="NO INICIADO">
      <formula>NOT(ISERROR(SEARCH("NO INICIADO",BM198)))</formula>
    </cfRule>
    <cfRule type="containsText" dxfId="762" priority="941" operator="containsText" text="CUMPLIDO">
      <formula>NOT(ISERROR(SEARCH("CUMPLIDO",BM198)))</formula>
    </cfRule>
    <cfRule type="containsText" dxfId="761" priority="942" operator="containsText" text="EN PROCESO">
      <formula>NOT(ISERROR(SEARCH("EN PROCESO",BM198)))</formula>
    </cfRule>
    <cfRule type="containsText" dxfId="760" priority="943" operator="containsText" text="VENCIDO">
      <formula>NOT(ISERROR(SEARCH("VENCIDO",BM198)))</formula>
    </cfRule>
  </conditionalFormatting>
  <conditionalFormatting sqref="BO98:BQ98">
    <cfRule type="containsText" dxfId="759" priority="669" operator="containsText" text="ACTIVIDAD APLAZADA">
      <formula>NOT(ISERROR(SEARCH("ACTIVIDAD APLAZADA",BO98)))</formula>
    </cfRule>
    <cfRule type="containsText" dxfId="758" priority="670" operator="containsText" text="ACTIVIDAD PERMANENTE">
      <formula>NOT(ISERROR(SEARCH("ACTIVIDAD PERMANENTE",BO98)))</formula>
    </cfRule>
    <cfRule type="containsText" dxfId="757" priority="671" operator="containsText" text="NO INICIADO">
      <formula>NOT(ISERROR(SEARCH("NO INICIADO",BO98)))</formula>
    </cfRule>
    <cfRule type="containsText" dxfId="756" priority="672" operator="containsText" text="NO INICIADO">
      <formula>NOT(ISERROR(SEARCH("NO INICIADO",BO98)))</formula>
    </cfRule>
    <cfRule type="containsText" dxfId="755" priority="673" operator="containsText" text="CUMPLIDO">
      <formula>NOT(ISERROR(SEARCH("CUMPLIDO",BO98)))</formula>
    </cfRule>
    <cfRule type="containsText" dxfId="754" priority="674" operator="containsText" text="EN PROCESO">
      <formula>NOT(ISERROR(SEARCH("EN PROCESO",BO98)))</formula>
    </cfRule>
    <cfRule type="containsText" dxfId="753" priority="675" operator="containsText" text="VENCIDO">
      <formula>NOT(ISERROR(SEARCH("VENCIDO",BO98)))</formula>
    </cfRule>
  </conditionalFormatting>
  <conditionalFormatting sqref="BO105:BQ105">
    <cfRule type="containsText" dxfId="752" priority="661" operator="containsText" text="ACTIVIDAD APLAZADA">
      <formula>NOT(ISERROR(SEARCH("ACTIVIDAD APLAZADA",BO105)))</formula>
    </cfRule>
    <cfRule type="containsText" dxfId="751" priority="662" operator="containsText" text="ACTIVIDAD PERMANENTE">
      <formula>NOT(ISERROR(SEARCH("ACTIVIDAD PERMANENTE",BO105)))</formula>
    </cfRule>
    <cfRule type="containsText" dxfId="750" priority="663" operator="containsText" text="NO INICIADO">
      <formula>NOT(ISERROR(SEARCH("NO INICIADO",BO105)))</formula>
    </cfRule>
    <cfRule type="containsText" dxfId="749" priority="664" operator="containsText" text="NO INICIADO">
      <formula>NOT(ISERROR(SEARCH("NO INICIADO",BO105)))</formula>
    </cfRule>
    <cfRule type="containsText" dxfId="748" priority="665" operator="containsText" text="CUMPLIDO">
      <formula>NOT(ISERROR(SEARCH("CUMPLIDO",BO105)))</formula>
    </cfRule>
    <cfRule type="containsText" dxfId="747" priority="666" operator="containsText" text="EN PROCESO">
      <formula>NOT(ISERROR(SEARCH("EN PROCESO",BO105)))</formula>
    </cfRule>
    <cfRule type="containsText" dxfId="746" priority="667" operator="containsText" text="VENCIDO">
      <formula>NOT(ISERROR(SEARCH("VENCIDO",BO105)))</formula>
    </cfRule>
  </conditionalFormatting>
  <conditionalFormatting sqref="BO119:BQ119">
    <cfRule type="containsText" dxfId="745" priority="653" operator="containsText" text="ACTIVIDAD APLAZADA">
      <formula>NOT(ISERROR(SEARCH("ACTIVIDAD APLAZADA",BO119)))</formula>
    </cfRule>
    <cfRule type="containsText" dxfId="744" priority="654" operator="containsText" text="ACTIVIDAD PERMANENTE">
      <formula>NOT(ISERROR(SEARCH("ACTIVIDAD PERMANENTE",BO119)))</formula>
    </cfRule>
    <cfRule type="containsText" dxfId="743" priority="655" operator="containsText" text="NO INICIADO">
      <formula>NOT(ISERROR(SEARCH("NO INICIADO",BO119)))</formula>
    </cfRule>
    <cfRule type="containsText" dxfId="742" priority="656" operator="containsText" text="NO INICIADO">
      <formula>NOT(ISERROR(SEARCH("NO INICIADO",BO119)))</formula>
    </cfRule>
    <cfRule type="containsText" dxfId="741" priority="657" operator="containsText" text="CUMPLIDO">
      <formula>NOT(ISERROR(SEARCH("CUMPLIDO",BO119)))</formula>
    </cfRule>
    <cfRule type="containsText" dxfId="740" priority="658" operator="containsText" text="EN PROCESO">
      <formula>NOT(ISERROR(SEARCH("EN PROCESO",BO119)))</formula>
    </cfRule>
    <cfRule type="containsText" dxfId="739" priority="659" operator="containsText" text="VENCIDO">
      <formula>NOT(ISERROR(SEARCH("VENCIDO",BO119)))</formula>
    </cfRule>
  </conditionalFormatting>
  <conditionalFormatting sqref="BO129:BQ129">
    <cfRule type="containsText" dxfId="738" priority="645" operator="containsText" text="ACTIVIDAD APLAZADA">
      <formula>NOT(ISERROR(SEARCH("ACTIVIDAD APLAZADA",BO129)))</formula>
    </cfRule>
    <cfRule type="containsText" dxfId="737" priority="646" operator="containsText" text="ACTIVIDAD PERMANENTE">
      <formula>NOT(ISERROR(SEARCH("ACTIVIDAD PERMANENTE",BO129)))</formula>
    </cfRule>
    <cfRule type="containsText" dxfId="736" priority="647" operator="containsText" text="NO INICIADO">
      <formula>NOT(ISERROR(SEARCH("NO INICIADO",BO129)))</formula>
    </cfRule>
    <cfRule type="containsText" dxfId="735" priority="648" operator="containsText" text="NO INICIADO">
      <formula>NOT(ISERROR(SEARCH("NO INICIADO",BO129)))</formula>
    </cfRule>
    <cfRule type="containsText" dxfId="734" priority="649" operator="containsText" text="CUMPLIDO">
      <formula>NOT(ISERROR(SEARCH("CUMPLIDO",BO129)))</formula>
    </cfRule>
    <cfRule type="containsText" dxfId="733" priority="650" operator="containsText" text="EN PROCESO">
      <formula>NOT(ISERROR(SEARCH("EN PROCESO",BO129)))</formula>
    </cfRule>
    <cfRule type="containsText" dxfId="732" priority="651" operator="containsText" text="VENCIDO">
      <formula>NOT(ISERROR(SEARCH("VENCIDO",BO129)))</formula>
    </cfRule>
  </conditionalFormatting>
  <conditionalFormatting sqref="BO135:BQ135">
    <cfRule type="containsText" dxfId="731" priority="637" operator="containsText" text="ACTIVIDAD APLAZADA">
      <formula>NOT(ISERROR(SEARCH("ACTIVIDAD APLAZADA",BO135)))</formula>
    </cfRule>
    <cfRule type="containsText" dxfId="730" priority="638" operator="containsText" text="ACTIVIDAD PERMANENTE">
      <formula>NOT(ISERROR(SEARCH("ACTIVIDAD PERMANENTE",BO135)))</formula>
    </cfRule>
    <cfRule type="containsText" dxfId="729" priority="639" operator="containsText" text="NO INICIADO">
      <formula>NOT(ISERROR(SEARCH("NO INICIADO",BO135)))</formula>
    </cfRule>
    <cfRule type="containsText" dxfId="728" priority="640" operator="containsText" text="NO INICIADO">
      <formula>NOT(ISERROR(SEARCH("NO INICIADO",BO135)))</formula>
    </cfRule>
    <cfRule type="containsText" dxfId="727" priority="641" operator="containsText" text="CUMPLIDO">
      <formula>NOT(ISERROR(SEARCH("CUMPLIDO",BO135)))</formula>
    </cfRule>
    <cfRule type="containsText" dxfId="726" priority="642" operator="containsText" text="EN PROCESO">
      <formula>NOT(ISERROR(SEARCH("EN PROCESO",BO135)))</formula>
    </cfRule>
    <cfRule type="containsText" dxfId="725" priority="643" operator="containsText" text="VENCIDO">
      <formula>NOT(ISERROR(SEARCH("VENCIDO",BO135)))</formula>
    </cfRule>
  </conditionalFormatting>
  <conditionalFormatting sqref="BO139:BQ139">
    <cfRule type="containsText" dxfId="724" priority="629" operator="containsText" text="ACTIVIDAD APLAZADA">
      <formula>NOT(ISERROR(SEARCH("ACTIVIDAD APLAZADA",BO139)))</formula>
    </cfRule>
    <cfRule type="containsText" dxfId="723" priority="630" operator="containsText" text="ACTIVIDAD PERMANENTE">
      <formula>NOT(ISERROR(SEARCH("ACTIVIDAD PERMANENTE",BO139)))</formula>
    </cfRule>
    <cfRule type="containsText" dxfId="722" priority="631" operator="containsText" text="NO INICIADO">
      <formula>NOT(ISERROR(SEARCH("NO INICIADO",BO139)))</formula>
    </cfRule>
    <cfRule type="containsText" dxfId="721" priority="632" operator="containsText" text="NO INICIADO">
      <formula>NOT(ISERROR(SEARCH("NO INICIADO",BO139)))</formula>
    </cfRule>
    <cfRule type="containsText" dxfId="720" priority="633" operator="containsText" text="CUMPLIDO">
      <formula>NOT(ISERROR(SEARCH("CUMPLIDO",BO139)))</formula>
    </cfRule>
    <cfRule type="containsText" dxfId="719" priority="634" operator="containsText" text="EN PROCESO">
      <formula>NOT(ISERROR(SEARCH("EN PROCESO",BO139)))</formula>
    </cfRule>
    <cfRule type="containsText" dxfId="718" priority="635" operator="containsText" text="VENCIDO">
      <formula>NOT(ISERROR(SEARCH("VENCIDO",BO139)))</formula>
    </cfRule>
  </conditionalFormatting>
  <conditionalFormatting sqref="BO143:BQ143">
    <cfRule type="containsText" dxfId="717" priority="621" operator="containsText" text="ACTIVIDAD APLAZADA">
      <formula>NOT(ISERROR(SEARCH("ACTIVIDAD APLAZADA",BO143)))</formula>
    </cfRule>
    <cfRule type="containsText" dxfId="716" priority="622" operator="containsText" text="ACTIVIDAD PERMANENTE">
      <formula>NOT(ISERROR(SEARCH("ACTIVIDAD PERMANENTE",BO143)))</formula>
    </cfRule>
    <cfRule type="containsText" dxfId="715" priority="623" operator="containsText" text="NO INICIADO">
      <formula>NOT(ISERROR(SEARCH("NO INICIADO",BO143)))</formula>
    </cfRule>
    <cfRule type="containsText" dxfId="714" priority="624" operator="containsText" text="NO INICIADO">
      <formula>NOT(ISERROR(SEARCH("NO INICIADO",BO143)))</formula>
    </cfRule>
    <cfRule type="containsText" dxfId="713" priority="625" operator="containsText" text="CUMPLIDO">
      <formula>NOT(ISERROR(SEARCH("CUMPLIDO",BO143)))</formula>
    </cfRule>
    <cfRule type="containsText" dxfId="712" priority="626" operator="containsText" text="EN PROCESO">
      <formula>NOT(ISERROR(SEARCH("EN PROCESO",BO143)))</formula>
    </cfRule>
    <cfRule type="containsText" dxfId="711" priority="627" operator="containsText" text="VENCIDO">
      <formula>NOT(ISERROR(SEARCH("VENCIDO",BO143)))</formula>
    </cfRule>
  </conditionalFormatting>
  <conditionalFormatting sqref="BO151:BQ151">
    <cfRule type="containsText" dxfId="710" priority="613" operator="containsText" text="ACTIVIDAD APLAZADA">
      <formula>NOT(ISERROR(SEARCH("ACTIVIDAD APLAZADA",BO151)))</formula>
    </cfRule>
    <cfRule type="containsText" dxfId="709" priority="614" operator="containsText" text="ACTIVIDAD PERMANENTE">
      <formula>NOT(ISERROR(SEARCH("ACTIVIDAD PERMANENTE",BO151)))</formula>
    </cfRule>
    <cfRule type="containsText" dxfId="708" priority="615" operator="containsText" text="NO INICIADO">
      <formula>NOT(ISERROR(SEARCH("NO INICIADO",BO151)))</formula>
    </cfRule>
    <cfRule type="containsText" dxfId="707" priority="616" operator="containsText" text="NO INICIADO">
      <formula>NOT(ISERROR(SEARCH("NO INICIADO",BO151)))</formula>
    </cfRule>
    <cfRule type="containsText" dxfId="706" priority="617" operator="containsText" text="CUMPLIDO">
      <formula>NOT(ISERROR(SEARCH("CUMPLIDO",BO151)))</formula>
    </cfRule>
    <cfRule type="containsText" dxfId="705" priority="618" operator="containsText" text="EN PROCESO">
      <formula>NOT(ISERROR(SEARCH("EN PROCESO",BO151)))</formula>
    </cfRule>
    <cfRule type="containsText" dxfId="704" priority="619" operator="containsText" text="VENCIDO">
      <formula>NOT(ISERROR(SEARCH("VENCIDO",BO151)))</formula>
    </cfRule>
  </conditionalFormatting>
  <conditionalFormatting sqref="BO159:BQ159">
    <cfRule type="containsText" dxfId="703" priority="597" operator="containsText" text="ACTIVIDAD APLAZADA">
      <formula>NOT(ISERROR(SEARCH("ACTIVIDAD APLAZADA",BO159)))</formula>
    </cfRule>
    <cfRule type="containsText" dxfId="702" priority="598" operator="containsText" text="ACTIVIDAD PERMANENTE">
      <formula>NOT(ISERROR(SEARCH("ACTIVIDAD PERMANENTE",BO159)))</formula>
    </cfRule>
    <cfRule type="containsText" dxfId="701" priority="599" operator="containsText" text="NO INICIADO">
      <formula>NOT(ISERROR(SEARCH("NO INICIADO",BO159)))</formula>
    </cfRule>
    <cfRule type="containsText" dxfId="700" priority="600" operator="containsText" text="NO INICIADO">
      <formula>NOT(ISERROR(SEARCH("NO INICIADO",BO159)))</formula>
    </cfRule>
    <cfRule type="containsText" dxfId="699" priority="601" operator="containsText" text="CUMPLIDO">
      <formula>NOT(ISERROR(SEARCH("CUMPLIDO",BO159)))</formula>
    </cfRule>
    <cfRule type="containsText" dxfId="698" priority="602" operator="containsText" text="EN PROCESO">
      <formula>NOT(ISERROR(SEARCH("EN PROCESO",BO159)))</formula>
    </cfRule>
    <cfRule type="containsText" dxfId="697" priority="603" operator="containsText" text="VENCIDO">
      <formula>NOT(ISERROR(SEARCH("VENCIDO",BO159)))</formula>
    </cfRule>
  </conditionalFormatting>
  <conditionalFormatting sqref="BP126">
    <cfRule type="containsText" dxfId="696" priority="588" operator="containsText" text="ACTIVIDAD APLAZADA">
      <formula>NOT(ISERROR(SEARCH("ACTIVIDAD APLAZADA",BP126)))</formula>
    </cfRule>
    <cfRule type="containsText" dxfId="695" priority="589" operator="containsText" text="ACTIVIDAD PERMANENTE">
      <formula>NOT(ISERROR(SEARCH("ACTIVIDAD PERMANENTE",BP126)))</formula>
    </cfRule>
    <cfRule type="containsText" dxfId="694" priority="590" operator="containsText" text="NO INICIADO">
      <formula>NOT(ISERROR(SEARCH("NO INICIADO",BP126)))</formula>
    </cfRule>
    <cfRule type="containsText" dxfId="693" priority="591" operator="containsText" text="NO INICIADO">
      <formula>NOT(ISERROR(SEARCH("NO INICIADO",BP126)))</formula>
    </cfRule>
    <cfRule type="containsText" dxfId="692" priority="592" operator="containsText" text="CUMPLIDO">
      <formula>NOT(ISERROR(SEARCH("CUMPLIDO",BP126)))</formula>
    </cfRule>
    <cfRule type="containsText" dxfId="691" priority="593" operator="containsText" text="EN PROCESO">
      <formula>NOT(ISERROR(SEARCH("EN PROCESO",BP126)))</formula>
    </cfRule>
    <cfRule type="containsText" dxfId="690" priority="594" operator="containsText" text="VENCIDO">
      <formula>NOT(ISERROR(SEARCH("VENCIDO",BP126)))</formula>
    </cfRule>
  </conditionalFormatting>
  <conditionalFormatting sqref="BR14:BY14">
    <cfRule type="containsText" dxfId="689" priority="582" operator="containsText" text="EXCLUIDO">
      <formula>NOT(ISERROR(SEARCH("EXCLUIDO",BR14)))</formula>
    </cfRule>
    <cfRule type="containsText" dxfId="688" priority="583" operator="containsText" text="PROGRAMADO">
      <formula>NOT(ISERROR(SEARCH("PROGRAMADO",BR14)))</formula>
    </cfRule>
    <cfRule type="containsText" dxfId="687" priority="584" operator="containsText" text="SIN PROGRAMA">
      <formula>NOT(ISERROR(SEARCH("SIN PROGRAMA",BR14)))</formula>
    </cfRule>
  </conditionalFormatting>
  <conditionalFormatting sqref="BR21:BY21">
    <cfRule type="containsText" dxfId="686" priority="576" operator="containsText" text="EXCLUIDO">
      <formula>NOT(ISERROR(SEARCH("EXCLUIDO",BR21)))</formula>
    </cfRule>
    <cfRule type="containsText" dxfId="685" priority="577" operator="containsText" text="PROGRAMADO">
      <formula>NOT(ISERROR(SEARCH("PROGRAMADO",BR21)))</formula>
    </cfRule>
    <cfRule type="containsText" dxfId="684" priority="578" operator="containsText" text="SIN PROGRAMA">
      <formula>NOT(ISERROR(SEARCH("SIN PROGRAMA",BR21)))</formula>
    </cfRule>
  </conditionalFormatting>
  <conditionalFormatting sqref="BR90:BY90">
    <cfRule type="containsText" dxfId="683" priority="552" operator="containsText" text="EXCLUIDO">
      <formula>NOT(ISERROR(SEARCH("EXCLUIDO",BR90)))</formula>
    </cfRule>
    <cfRule type="containsText" dxfId="682" priority="553" operator="containsText" text="PROGRAMADO">
      <formula>NOT(ISERROR(SEARCH("PROGRAMADO",BR90)))</formula>
    </cfRule>
    <cfRule type="containsText" dxfId="681" priority="554" operator="containsText" text="SIN PROGRAMA">
      <formula>NOT(ISERROR(SEARCH("SIN PROGRAMA",BR90)))</formula>
    </cfRule>
  </conditionalFormatting>
  <conditionalFormatting sqref="BR92:BY92">
    <cfRule type="containsText" dxfId="680" priority="549" operator="containsText" text="EXCLUIDO">
      <formula>NOT(ISERROR(SEARCH("EXCLUIDO",BR92)))</formula>
    </cfRule>
    <cfRule type="containsText" dxfId="679" priority="550" operator="containsText" text="PROGRAMADO">
      <formula>NOT(ISERROR(SEARCH("PROGRAMADO",BR92)))</formula>
    </cfRule>
    <cfRule type="containsText" dxfId="678" priority="551" operator="containsText" text="SIN PROGRAMA">
      <formula>NOT(ISERROR(SEARCH("SIN PROGRAMA",BR92)))</formula>
    </cfRule>
  </conditionalFormatting>
  <conditionalFormatting sqref="BR100:BY100">
    <cfRule type="containsText" dxfId="677" priority="543" operator="containsText" text="EXCLUIDO">
      <formula>NOT(ISERROR(SEARCH("EXCLUIDO",BR100)))</formula>
    </cfRule>
    <cfRule type="containsText" dxfId="676" priority="544" operator="containsText" text="PROGRAMADO">
      <formula>NOT(ISERROR(SEARCH("PROGRAMADO",BR100)))</formula>
    </cfRule>
    <cfRule type="containsText" dxfId="675" priority="545" operator="containsText" text="SIN PROGRAMA">
      <formula>NOT(ISERROR(SEARCH("SIN PROGRAMA",BR100)))</formula>
    </cfRule>
  </conditionalFormatting>
  <conditionalFormatting sqref="BR105:BY105">
    <cfRule type="containsText" dxfId="674" priority="540" operator="containsText" text="EXCLUIDO">
      <formula>NOT(ISERROR(SEARCH("EXCLUIDO",BR105)))</formula>
    </cfRule>
    <cfRule type="containsText" dxfId="673" priority="541" operator="containsText" text="PROGRAMADO">
      <formula>NOT(ISERROR(SEARCH("PROGRAMADO",BR105)))</formula>
    </cfRule>
    <cfRule type="containsText" dxfId="672" priority="542" operator="containsText" text="SIN PROGRAMA">
      <formula>NOT(ISERROR(SEARCH("SIN PROGRAMA",BR105)))</formula>
    </cfRule>
  </conditionalFormatting>
  <conditionalFormatting sqref="BR107:BY107">
    <cfRule type="containsText" dxfId="671" priority="537" operator="containsText" text="EXCLUIDO">
      <formula>NOT(ISERROR(SEARCH("EXCLUIDO",BR107)))</formula>
    </cfRule>
    <cfRule type="containsText" dxfId="670" priority="538" operator="containsText" text="PROGRAMADO">
      <formula>NOT(ISERROR(SEARCH("PROGRAMADO",BR107)))</formula>
    </cfRule>
    <cfRule type="containsText" dxfId="669" priority="539" operator="containsText" text="SIN PROGRAMA">
      <formula>NOT(ISERROR(SEARCH("SIN PROGRAMA",BR107)))</formula>
    </cfRule>
  </conditionalFormatting>
  <conditionalFormatting sqref="BR119:BY119">
    <cfRule type="containsText" dxfId="668" priority="531" operator="containsText" text="EXCLUIDO">
      <formula>NOT(ISERROR(SEARCH("EXCLUIDO",BR119)))</formula>
    </cfRule>
    <cfRule type="containsText" dxfId="667" priority="532" operator="containsText" text="PROGRAMADO">
      <formula>NOT(ISERROR(SEARCH("PROGRAMADO",BR119)))</formula>
    </cfRule>
    <cfRule type="containsText" dxfId="666" priority="533" operator="containsText" text="SIN PROGRAMA">
      <formula>NOT(ISERROR(SEARCH("SIN PROGRAMA",BR119)))</formula>
    </cfRule>
  </conditionalFormatting>
  <conditionalFormatting sqref="BR121:BY121">
    <cfRule type="containsText" dxfId="665" priority="528" operator="containsText" text="EXCLUIDO">
      <formula>NOT(ISERROR(SEARCH("EXCLUIDO",BR121)))</formula>
    </cfRule>
    <cfRule type="containsText" dxfId="664" priority="529" operator="containsText" text="PROGRAMADO">
      <formula>NOT(ISERROR(SEARCH("PROGRAMADO",BR121)))</formula>
    </cfRule>
    <cfRule type="containsText" dxfId="663" priority="530" operator="containsText" text="SIN PROGRAMA">
      <formula>NOT(ISERROR(SEARCH("SIN PROGRAMA",BR121)))</formula>
    </cfRule>
  </conditionalFormatting>
  <conditionalFormatting sqref="BU4">
    <cfRule type="containsText" dxfId="662" priority="948" operator="containsText" text="ACTIVIDAD PERMANENTE">
      <formula>NOT(ISERROR(SEARCH("ACTIVIDAD PERMANENTE",BU4)))</formula>
    </cfRule>
  </conditionalFormatting>
  <conditionalFormatting sqref="BU188">
    <cfRule type="containsText" dxfId="661" priority="947" operator="containsText" text="ACTIVIDAD PERMANENTE">
      <formula>NOT(ISERROR(SEARCH("ACTIVIDAD PERMANENTE",BU188)))</formula>
    </cfRule>
  </conditionalFormatting>
  <conditionalFormatting sqref="BZ243">
    <cfRule type="containsText" dxfId="660" priority="2467" operator="containsText" text="NO INICIADO">
      <formula>NOT(ISERROR(SEARCH("NO INICIADO",BZ243)))</formula>
    </cfRule>
    <cfRule type="containsText" dxfId="659" priority="2468" operator="containsText" text="NO INICIADO">
      <formula>NOT(ISERROR(SEARCH("NO INICIADO",BZ243)))</formula>
    </cfRule>
    <cfRule type="containsText" dxfId="658" priority="2469" operator="containsText" text="CUMPLIDO">
      <formula>NOT(ISERROR(SEARCH("CUMPLIDO",BZ243)))</formula>
    </cfRule>
    <cfRule type="containsText" dxfId="657" priority="2470" operator="containsText" text="EN PROCESO">
      <formula>NOT(ISERROR(SEARCH("EN PROCESO",BZ243)))</formula>
    </cfRule>
    <cfRule type="containsText" dxfId="656" priority="2471" operator="containsText" text="VENCIDO">
      <formula>NOT(ISERROR(SEARCH("VENCIDO",BZ243)))</formula>
    </cfRule>
    <cfRule type="containsText" dxfId="655" priority="2472" stopIfTrue="1" operator="containsText" text="CUMPLIDO">
      <formula>NOT(ISERROR(SEARCH("CUMPLIDO",BZ243)))</formula>
    </cfRule>
    <cfRule type="containsText" dxfId="654" priority="2473" stopIfTrue="1" operator="containsText" text="EN PROCESO">
      <formula>NOT(ISERROR(SEARCH("EN PROCESO",BZ243)))</formula>
    </cfRule>
    <cfRule type="containsText" dxfId="653" priority="2474" operator="containsText" text="ACTIVIDAD APLAZADA">
      <formula>NOT(ISERROR(SEARCH("ACTIVIDAD APLAZADA",BZ243)))</formula>
    </cfRule>
    <cfRule type="containsText" dxfId="652" priority="2475" operator="containsText" text="ACTIVIDAD PERMANENTE">
      <formula>NOT(ISERROR(SEARCH("ACTIVIDAD PERMANENTE",BZ243)))</formula>
    </cfRule>
  </conditionalFormatting>
  <conditionalFormatting sqref="CA204:CA230">
    <cfRule type="containsText" dxfId="651" priority="1832" operator="containsText" text="ACTIVIDAD APLAZADA">
      <formula>NOT(ISERROR(SEARCH("ACTIVIDAD APLAZADA",CA204)))</formula>
    </cfRule>
    <cfRule type="containsText" dxfId="650" priority="1833" operator="containsText" text="ACTIVIDAD PERMANENTE">
      <formula>NOT(ISERROR(SEARCH("ACTIVIDAD PERMANENTE",CA204)))</formula>
    </cfRule>
  </conditionalFormatting>
  <conditionalFormatting sqref="CA230">
    <cfRule type="containsText" dxfId="649" priority="1825" operator="containsText" text="NO INICIADO">
      <formula>NOT(ISERROR(SEARCH("NO INICIADO",CA230)))</formula>
    </cfRule>
    <cfRule type="containsText" dxfId="648" priority="1826" operator="containsText" text="NO INICIADO">
      <formula>NOT(ISERROR(SEARCH("NO INICIADO",CA230)))</formula>
    </cfRule>
    <cfRule type="containsText" dxfId="647" priority="1827" operator="containsText" text="CUMPLIDO">
      <formula>NOT(ISERROR(SEARCH("CUMPLIDO",CA230)))</formula>
    </cfRule>
    <cfRule type="containsText" dxfId="646" priority="1828" operator="containsText" text="EN PROCESO">
      <formula>NOT(ISERROR(SEARCH("EN PROCESO",CA230)))</formula>
    </cfRule>
    <cfRule type="containsText" dxfId="645" priority="1829" operator="containsText" text="VENCIDO">
      <formula>NOT(ISERROR(SEARCH("VENCIDO",CA230)))</formula>
    </cfRule>
    <cfRule type="containsText" dxfId="644" priority="1830" stopIfTrue="1" operator="containsText" text="CUMPLIDO">
      <formula>NOT(ISERROR(SEARCH("CUMPLIDO",CA230)))</formula>
    </cfRule>
    <cfRule type="containsText" dxfId="643" priority="1831" stopIfTrue="1" operator="containsText" text="EN PROCESO">
      <formula>NOT(ISERROR(SEARCH("EN PROCESO",CA230)))</formula>
    </cfRule>
  </conditionalFormatting>
  <conditionalFormatting sqref="CA232:CA235">
    <cfRule type="containsText" dxfId="642" priority="2672" operator="containsText" text="ACTIVIDAD APLAZADA">
      <formula>NOT(ISERROR(SEARCH("ACTIVIDAD APLAZADA",CA232)))</formula>
    </cfRule>
    <cfRule type="containsText" dxfId="641" priority="2673" operator="containsText" text="ACTIVIDAD PERMANENTE">
      <formula>NOT(ISERROR(SEARCH("ACTIVIDAD PERMANENTE",CA232)))</formula>
    </cfRule>
    <cfRule type="containsText" dxfId="640" priority="2674" operator="containsText" text="NO INICIADO">
      <formula>NOT(ISERROR(SEARCH("NO INICIADO",CA232)))</formula>
    </cfRule>
    <cfRule type="containsText" dxfId="639" priority="2675" operator="containsText" text="NO INICIADO">
      <formula>NOT(ISERROR(SEARCH("NO INICIADO",CA232)))</formula>
    </cfRule>
    <cfRule type="containsText" dxfId="638" priority="2676" operator="containsText" text="CUMPLIDO">
      <formula>NOT(ISERROR(SEARCH("CUMPLIDO",CA232)))</formula>
    </cfRule>
    <cfRule type="containsText" dxfId="637" priority="2677" operator="containsText" text="EN PROCESO">
      <formula>NOT(ISERROR(SEARCH("EN PROCESO",CA232)))</formula>
    </cfRule>
    <cfRule type="containsText" dxfId="636" priority="2678" operator="containsText" text="VENCIDO">
      <formula>NOT(ISERROR(SEARCH("VENCIDO",CA232)))</formula>
    </cfRule>
    <cfRule type="containsText" dxfId="635" priority="2679" stopIfTrue="1" operator="containsText" text="CUMPLIDO">
      <formula>NOT(ISERROR(SEARCH("CUMPLIDO",CA232)))</formula>
    </cfRule>
    <cfRule type="containsText" dxfId="634" priority="2680" stopIfTrue="1" operator="containsText" text="EN PROCESO">
      <formula>NOT(ISERROR(SEARCH("EN PROCESO",CA232)))</formula>
    </cfRule>
  </conditionalFormatting>
  <conditionalFormatting sqref="CA238 BZ270">
    <cfRule type="containsText" dxfId="633" priority="2782" operator="containsText" text="NO INICIADO">
      <formula>NOT(ISERROR(SEARCH("NO INICIADO",BZ238)))</formula>
    </cfRule>
    <cfRule type="containsText" dxfId="632" priority="2783" operator="containsText" text="NO INICIADO">
      <formula>NOT(ISERROR(SEARCH("NO INICIADO",BZ238)))</formula>
    </cfRule>
    <cfRule type="containsText" dxfId="631" priority="2784" operator="containsText" text="CUMPLIDO">
      <formula>NOT(ISERROR(SEARCH("CUMPLIDO",BZ238)))</formula>
    </cfRule>
    <cfRule type="containsText" dxfId="630" priority="2785" operator="containsText" text="EN PROCESO">
      <formula>NOT(ISERROR(SEARCH("EN PROCESO",BZ238)))</formula>
    </cfRule>
    <cfRule type="containsText" dxfId="629" priority="2786" operator="containsText" text="VENCIDO">
      <formula>NOT(ISERROR(SEARCH("VENCIDO",BZ238)))</formula>
    </cfRule>
    <cfRule type="containsText" dxfId="628" priority="2787" stopIfTrue="1" operator="containsText" text="CUMPLIDO">
      <formula>NOT(ISERROR(SEARCH("CUMPLIDO",BZ238)))</formula>
    </cfRule>
    <cfRule type="containsText" dxfId="627" priority="2788" stopIfTrue="1" operator="containsText" text="EN PROCESO">
      <formula>NOT(ISERROR(SEARCH("EN PROCESO",BZ238)))</formula>
    </cfRule>
  </conditionalFormatting>
  <conditionalFormatting sqref="CB202 CA203:CB203 CA204 CA210:CA214">
    <cfRule type="containsText" dxfId="626" priority="2692" operator="containsText" text="NO INICIADO">
      <formula>NOT(ISERROR(SEARCH("NO INICIADO",CA202)))</formula>
    </cfRule>
    <cfRule type="containsText" dxfId="625" priority="2693" operator="containsText" text="NO INICIADO">
      <formula>NOT(ISERROR(SEARCH("NO INICIADO",CA202)))</formula>
    </cfRule>
    <cfRule type="containsText" dxfId="624" priority="2694" operator="containsText" text="CUMPLIDO">
      <formula>NOT(ISERROR(SEARCH("CUMPLIDO",CA202)))</formula>
    </cfRule>
    <cfRule type="containsText" dxfId="623" priority="2695" operator="containsText" text="EN PROCESO">
      <formula>NOT(ISERROR(SEARCH("EN PROCESO",CA202)))</formula>
    </cfRule>
    <cfRule type="containsText" dxfId="622" priority="2696" operator="containsText" text="VENCIDO">
      <formula>NOT(ISERROR(SEARCH("VENCIDO",CA202)))</formula>
    </cfRule>
    <cfRule type="containsText" dxfId="621" priority="2697" stopIfTrue="1" operator="containsText" text="CUMPLIDO">
      <formula>NOT(ISERROR(SEARCH("CUMPLIDO",CA202)))</formula>
    </cfRule>
    <cfRule type="containsText" dxfId="620" priority="2698" stopIfTrue="1" operator="containsText" text="EN PROCESO">
      <formula>NOT(ISERROR(SEARCH("EN PROCESO",CA202)))</formula>
    </cfRule>
  </conditionalFormatting>
  <conditionalFormatting sqref="CB202 CA203:CB203">
    <cfRule type="containsText" dxfId="619" priority="2690" operator="containsText" text="ACTIVIDAD APLAZADA">
      <formula>NOT(ISERROR(SEARCH("ACTIVIDAD APLAZADA",CA202)))</formula>
    </cfRule>
    <cfRule type="containsText" dxfId="618" priority="2691" operator="containsText" text="ACTIVIDAD PERMANENTE">
      <formula>NOT(ISERROR(SEARCH("ACTIVIDAD PERMANENTE",CA202)))</formula>
    </cfRule>
  </conditionalFormatting>
  <conditionalFormatting sqref="AQ49:AS51">
    <cfRule type="containsText" dxfId="617" priority="521" operator="containsText" text="EXCLUIDO">
      <formula>NOT(ISERROR(SEARCH("EXCLUIDO",AQ49)))</formula>
    </cfRule>
    <cfRule type="containsText" dxfId="616" priority="522" operator="containsText" text="PROGRAMADO">
      <formula>NOT(ISERROR(SEARCH("PROGRAMADO",AQ49)))</formula>
    </cfRule>
    <cfRule type="containsText" dxfId="615" priority="523" operator="containsText" text="SIN PROGRAMA">
      <formula>NOT(ISERROR(SEARCH("SIN PROGRAMA",AQ49)))</formula>
    </cfRule>
  </conditionalFormatting>
  <conditionalFormatting sqref="AQ126:AR126">
    <cfRule type="containsText" dxfId="614" priority="518" operator="containsText" text="EXCLUIDO">
      <formula>NOT(ISERROR(SEARCH("EXCLUIDO",AQ126)))</formula>
    </cfRule>
    <cfRule type="containsText" dxfId="613" priority="519" operator="containsText" text="PROGRAMADO">
      <formula>NOT(ISERROR(SEARCH("PROGRAMADO",AQ126)))</formula>
    </cfRule>
    <cfRule type="containsText" dxfId="612" priority="520" operator="containsText" text="SIN PROGRAMA">
      <formula>NOT(ISERROR(SEARCH("SIN PROGRAMA",AQ126)))</formula>
    </cfRule>
  </conditionalFormatting>
  <conditionalFormatting sqref="AQ128:AU128">
    <cfRule type="containsText" dxfId="611" priority="515" operator="containsText" text="EXCLUIDO">
      <formula>NOT(ISERROR(SEARCH("EXCLUIDO",AQ128)))</formula>
    </cfRule>
    <cfRule type="containsText" dxfId="610" priority="516" operator="containsText" text="PROGRAMADO">
      <formula>NOT(ISERROR(SEARCH("PROGRAMADO",AQ128)))</formula>
    </cfRule>
    <cfRule type="containsText" dxfId="609" priority="517" operator="containsText" text="SIN PROGRAMA">
      <formula>NOT(ISERROR(SEARCH("SIN PROGRAMA",AQ128)))</formula>
    </cfRule>
  </conditionalFormatting>
  <conditionalFormatting sqref="AQ131:AU131">
    <cfRule type="containsText" dxfId="608" priority="512" operator="containsText" text="EXCLUIDO">
      <formula>NOT(ISERROR(SEARCH("EXCLUIDO",AQ131)))</formula>
    </cfRule>
    <cfRule type="containsText" dxfId="607" priority="513" operator="containsText" text="PROGRAMADO">
      <formula>NOT(ISERROR(SEARCH("PROGRAMADO",AQ131)))</formula>
    </cfRule>
    <cfRule type="containsText" dxfId="606" priority="514" operator="containsText" text="SIN PROGRAMA">
      <formula>NOT(ISERROR(SEARCH("SIN PROGRAMA",AQ131)))</formula>
    </cfRule>
  </conditionalFormatting>
  <conditionalFormatting sqref="AQ132:AU132">
    <cfRule type="containsText" dxfId="605" priority="509" operator="containsText" text="EXCLUIDO">
      <formula>NOT(ISERROR(SEARCH("EXCLUIDO",AQ132)))</formula>
    </cfRule>
    <cfRule type="containsText" dxfId="604" priority="510" operator="containsText" text="PROGRAMADO">
      <formula>NOT(ISERROR(SEARCH("PROGRAMADO",AQ132)))</formula>
    </cfRule>
    <cfRule type="containsText" dxfId="603" priority="511" operator="containsText" text="SIN PROGRAMA">
      <formula>NOT(ISERROR(SEARCH("SIN PROGRAMA",AQ132)))</formula>
    </cfRule>
  </conditionalFormatting>
  <conditionalFormatting sqref="AQ138:AU138">
    <cfRule type="containsText" dxfId="602" priority="506" operator="containsText" text="EXCLUIDO">
      <formula>NOT(ISERROR(SEARCH("EXCLUIDO",AQ138)))</formula>
    </cfRule>
    <cfRule type="containsText" dxfId="601" priority="507" operator="containsText" text="PROGRAMADO">
      <formula>NOT(ISERROR(SEARCH("PROGRAMADO",AQ138)))</formula>
    </cfRule>
    <cfRule type="containsText" dxfId="600" priority="508" operator="containsText" text="SIN PROGRAMA">
      <formula>NOT(ISERROR(SEARCH("SIN PROGRAMA",AQ138)))</formula>
    </cfRule>
  </conditionalFormatting>
  <conditionalFormatting sqref="AQ141:AU141">
    <cfRule type="containsText" dxfId="599" priority="503" operator="containsText" text="EXCLUIDO">
      <formula>NOT(ISERROR(SEARCH("EXCLUIDO",AQ141)))</formula>
    </cfRule>
    <cfRule type="containsText" dxfId="598" priority="504" operator="containsText" text="PROGRAMADO">
      <formula>NOT(ISERROR(SEARCH("PROGRAMADO",AQ141)))</formula>
    </cfRule>
    <cfRule type="containsText" dxfId="597" priority="505" operator="containsText" text="SIN PROGRAMA">
      <formula>NOT(ISERROR(SEARCH("SIN PROGRAMA",AQ141)))</formula>
    </cfRule>
  </conditionalFormatting>
  <conditionalFormatting sqref="AQ142:AU142">
    <cfRule type="containsText" dxfId="596" priority="500" operator="containsText" text="EXCLUIDO">
      <formula>NOT(ISERROR(SEARCH("EXCLUIDO",AQ142)))</formula>
    </cfRule>
    <cfRule type="containsText" dxfId="595" priority="501" operator="containsText" text="PROGRAMADO">
      <formula>NOT(ISERROR(SEARCH("PROGRAMADO",AQ142)))</formula>
    </cfRule>
    <cfRule type="containsText" dxfId="594" priority="502" operator="containsText" text="SIN PROGRAMA">
      <formula>NOT(ISERROR(SEARCH("SIN PROGRAMA",AQ142)))</formula>
    </cfRule>
  </conditionalFormatting>
  <conditionalFormatting sqref="AQ145">
    <cfRule type="containsText" dxfId="593" priority="497" operator="containsText" text="EXCLUIDO">
      <formula>NOT(ISERROR(SEARCH("EXCLUIDO",AQ145)))</formula>
    </cfRule>
    <cfRule type="containsText" dxfId="592" priority="498" operator="containsText" text="PROGRAMADO">
      <formula>NOT(ISERROR(SEARCH("PROGRAMADO",AQ145)))</formula>
    </cfRule>
    <cfRule type="containsText" dxfId="591" priority="499" operator="containsText" text="SIN PROGRAMA">
      <formula>NOT(ISERROR(SEARCH("SIN PROGRAMA",AQ145)))</formula>
    </cfRule>
  </conditionalFormatting>
  <conditionalFormatting sqref="AQ146">
    <cfRule type="containsText" dxfId="590" priority="494" operator="containsText" text="EXCLUIDO">
      <formula>NOT(ISERROR(SEARCH("EXCLUIDO",AQ146)))</formula>
    </cfRule>
    <cfRule type="containsText" dxfId="589" priority="495" operator="containsText" text="PROGRAMADO">
      <formula>NOT(ISERROR(SEARCH("PROGRAMADO",AQ146)))</formula>
    </cfRule>
    <cfRule type="containsText" dxfId="588" priority="496" operator="containsText" text="SIN PROGRAMA">
      <formula>NOT(ISERROR(SEARCH("SIN PROGRAMA",AQ146)))</formula>
    </cfRule>
  </conditionalFormatting>
  <conditionalFormatting sqref="AQ149">
    <cfRule type="containsText" dxfId="587" priority="491" operator="containsText" text="EXCLUIDO">
      <formula>NOT(ISERROR(SEARCH("EXCLUIDO",AQ149)))</formula>
    </cfRule>
    <cfRule type="containsText" dxfId="586" priority="492" operator="containsText" text="PROGRAMADO">
      <formula>NOT(ISERROR(SEARCH("PROGRAMADO",AQ149)))</formula>
    </cfRule>
    <cfRule type="containsText" dxfId="585" priority="493" operator="containsText" text="SIN PROGRAMA">
      <formula>NOT(ISERROR(SEARCH("SIN PROGRAMA",AQ149)))</formula>
    </cfRule>
  </conditionalFormatting>
  <conditionalFormatting sqref="AQ150">
    <cfRule type="containsText" dxfId="584" priority="488" operator="containsText" text="EXCLUIDO">
      <formula>NOT(ISERROR(SEARCH("EXCLUIDO",AQ150)))</formula>
    </cfRule>
    <cfRule type="containsText" dxfId="583" priority="489" operator="containsText" text="PROGRAMADO">
      <formula>NOT(ISERROR(SEARCH("PROGRAMADO",AQ150)))</formula>
    </cfRule>
    <cfRule type="containsText" dxfId="582" priority="490" operator="containsText" text="SIN PROGRAMA">
      <formula>NOT(ISERROR(SEARCH("SIN PROGRAMA",AQ150)))</formula>
    </cfRule>
  </conditionalFormatting>
  <conditionalFormatting sqref="AQ153">
    <cfRule type="containsText" dxfId="581" priority="485" operator="containsText" text="EXCLUIDO">
      <formula>NOT(ISERROR(SEARCH("EXCLUIDO",AQ153)))</formula>
    </cfRule>
    <cfRule type="containsText" dxfId="580" priority="486" operator="containsText" text="PROGRAMADO">
      <formula>NOT(ISERROR(SEARCH("PROGRAMADO",AQ153)))</formula>
    </cfRule>
    <cfRule type="containsText" dxfId="579" priority="487" operator="containsText" text="SIN PROGRAMA">
      <formula>NOT(ISERROR(SEARCH("SIN PROGRAMA",AQ153)))</formula>
    </cfRule>
  </conditionalFormatting>
  <conditionalFormatting sqref="AQ154">
    <cfRule type="containsText" dxfId="578" priority="482" operator="containsText" text="EXCLUIDO">
      <formula>NOT(ISERROR(SEARCH("EXCLUIDO",AQ154)))</formula>
    </cfRule>
    <cfRule type="containsText" dxfId="577" priority="483" operator="containsText" text="PROGRAMADO">
      <formula>NOT(ISERROR(SEARCH("PROGRAMADO",AQ154)))</formula>
    </cfRule>
    <cfRule type="containsText" dxfId="576" priority="484" operator="containsText" text="SIN PROGRAMA">
      <formula>NOT(ISERROR(SEARCH("SIN PROGRAMA",AQ154)))</formula>
    </cfRule>
  </conditionalFormatting>
  <conditionalFormatting sqref="AQ157">
    <cfRule type="containsText" dxfId="575" priority="479" operator="containsText" text="EXCLUIDO">
      <formula>NOT(ISERROR(SEARCH("EXCLUIDO",AQ157)))</formula>
    </cfRule>
    <cfRule type="containsText" dxfId="574" priority="480" operator="containsText" text="PROGRAMADO">
      <formula>NOT(ISERROR(SEARCH("PROGRAMADO",AQ157)))</formula>
    </cfRule>
    <cfRule type="containsText" dxfId="573" priority="481" operator="containsText" text="SIN PROGRAMA">
      <formula>NOT(ISERROR(SEARCH("SIN PROGRAMA",AQ157)))</formula>
    </cfRule>
  </conditionalFormatting>
  <conditionalFormatting sqref="AQ158">
    <cfRule type="containsText" dxfId="572" priority="476" operator="containsText" text="EXCLUIDO">
      <formula>NOT(ISERROR(SEARCH("EXCLUIDO",AQ158)))</formula>
    </cfRule>
    <cfRule type="containsText" dxfId="571" priority="477" operator="containsText" text="PROGRAMADO">
      <formula>NOT(ISERROR(SEARCH("PROGRAMADO",AQ158)))</formula>
    </cfRule>
    <cfRule type="containsText" dxfId="570" priority="478" operator="containsText" text="SIN PROGRAMA">
      <formula>NOT(ISERROR(SEARCH("SIN PROGRAMA",AQ158)))</formula>
    </cfRule>
  </conditionalFormatting>
  <conditionalFormatting sqref="AQ161">
    <cfRule type="containsText" dxfId="569" priority="473" operator="containsText" text="EXCLUIDO">
      <formula>NOT(ISERROR(SEARCH("EXCLUIDO",AQ161)))</formula>
    </cfRule>
    <cfRule type="containsText" dxfId="568" priority="474" operator="containsText" text="PROGRAMADO">
      <formula>NOT(ISERROR(SEARCH("PROGRAMADO",AQ161)))</formula>
    </cfRule>
    <cfRule type="containsText" dxfId="567" priority="475" operator="containsText" text="SIN PROGRAMA">
      <formula>NOT(ISERROR(SEARCH("SIN PROGRAMA",AQ161)))</formula>
    </cfRule>
  </conditionalFormatting>
  <conditionalFormatting sqref="AQ162">
    <cfRule type="containsText" dxfId="566" priority="470" operator="containsText" text="EXCLUIDO">
      <formula>NOT(ISERROR(SEARCH("EXCLUIDO",AQ162)))</formula>
    </cfRule>
    <cfRule type="containsText" dxfId="565" priority="471" operator="containsText" text="PROGRAMADO">
      <formula>NOT(ISERROR(SEARCH("PROGRAMADO",AQ162)))</formula>
    </cfRule>
    <cfRule type="containsText" dxfId="564" priority="472" operator="containsText" text="SIN PROGRAMA">
      <formula>NOT(ISERROR(SEARCH("SIN PROGRAMA",AQ162)))</formula>
    </cfRule>
  </conditionalFormatting>
  <conditionalFormatting sqref="BT185:BY185">
    <cfRule type="containsText" dxfId="563" priority="459" operator="containsText" text="PROGRAMADO">
      <formula>NOT(ISERROR(SEARCH("PROGRAMADO",BT185)))</formula>
    </cfRule>
    <cfRule type="containsText" dxfId="562" priority="460" operator="containsText" text="SIN PROGRAMA">
      <formula>NOT(ISERROR(SEARCH("SIN PROGRAMA",BT185)))</formula>
    </cfRule>
  </conditionalFormatting>
  <conditionalFormatting sqref="BT185:BY185">
    <cfRule type="containsText" dxfId="561" priority="458" operator="containsText" text="EXCLUIDO">
      <formula>NOT(ISERROR(SEARCH("EXCLUIDO",BT185)))</formula>
    </cfRule>
  </conditionalFormatting>
  <conditionalFormatting sqref="BU49:BW49">
    <cfRule type="containsText" dxfId="560" priority="455" operator="containsText" text="EXCLUIDO">
      <formula>NOT(ISERROR(SEARCH("EXCLUIDO",BU49)))</formula>
    </cfRule>
    <cfRule type="containsText" dxfId="559" priority="456" operator="containsText" text="PROGRAMADO">
      <formula>NOT(ISERROR(SEARCH("PROGRAMADO",BU49)))</formula>
    </cfRule>
    <cfRule type="containsText" dxfId="558" priority="457" operator="containsText" text="SIN PROGRAMA">
      <formula>NOT(ISERROR(SEARCH("SIN PROGRAMA",BU49)))</formula>
    </cfRule>
  </conditionalFormatting>
  <conditionalFormatting sqref="BU51:BW51">
    <cfRule type="containsText" dxfId="557" priority="452" operator="containsText" text="EXCLUIDO">
      <formula>NOT(ISERROR(SEARCH("EXCLUIDO",BU51)))</formula>
    </cfRule>
    <cfRule type="containsText" dxfId="556" priority="453" operator="containsText" text="PROGRAMADO">
      <formula>NOT(ISERROR(SEARCH("PROGRAMADO",BU51)))</formula>
    </cfRule>
    <cfRule type="containsText" dxfId="555" priority="454" operator="containsText" text="SIN PROGRAMA">
      <formula>NOT(ISERROR(SEARCH("SIN PROGRAMA",BU51)))</formula>
    </cfRule>
  </conditionalFormatting>
  <conditionalFormatting sqref="BU126">
    <cfRule type="containsText" dxfId="554" priority="449" operator="containsText" text="EXCLUIDO">
      <formula>NOT(ISERROR(SEARCH("EXCLUIDO",BU126)))</formula>
    </cfRule>
    <cfRule type="containsText" dxfId="553" priority="450" operator="containsText" text="PROGRAMADO">
      <formula>NOT(ISERROR(SEARCH("PROGRAMADO",BU126)))</formula>
    </cfRule>
    <cfRule type="containsText" dxfId="552" priority="451" operator="containsText" text="SIN PROGRAMA">
      <formula>NOT(ISERROR(SEARCH("SIN PROGRAMA",BU126)))</formula>
    </cfRule>
  </conditionalFormatting>
  <conditionalFormatting sqref="BU128">
    <cfRule type="containsText" dxfId="551" priority="446" operator="containsText" text="EXCLUIDO">
      <formula>NOT(ISERROR(SEARCH("EXCLUIDO",BU128)))</formula>
    </cfRule>
    <cfRule type="containsText" dxfId="550" priority="447" operator="containsText" text="PROGRAMADO">
      <formula>NOT(ISERROR(SEARCH("PROGRAMADO",BU128)))</formula>
    </cfRule>
    <cfRule type="containsText" dxfId="549" priority="448" operator="containsText" text="SIN PROGRAMA">
      <formula>NOT(ISERROR(SEARCH("SIN PROGRAMA",BU128)))</formula>
    </cfRule>
  </conditionalFormatting>
  <conditionalFormatting sqref="BU127:BY127">
    <cfRule type="containsText" dxfId="548" priority="439" operator="containsText" text="ACTIVIDAD PERMANENTE">
      <formula>NOT(ISERROR(SEARCH("ACTIVIDAD PERMANENTE",BU127)))</formula>
    </cfRule>
    <cfRule type="containsText" dxfId="547" priority="440" operator="containsText" text="NO INICIADO">
      <formula>NOT(ISERROR(SEARCH("NO INICIADO",BU127)))</formula>
    </cfRule>
    <cfRule type="containsText" dxfId="546" priority="441" operator="containsText" text="NO INICIADO">
      <formula>NOT(ISERROR(SEARCH("NO INICIADO",BU127)))</formula>
    </cfRule>
    <cfRule type="containsText" dxfId="545" priority="442" operator="containsText" text="CUMPLIDO">
      <formula>NOT(ISERROR(SEARCH("CUMPLIDO",BU127)))</formula>
    </cfRule>
    <cfRule type="containsText" dxfId="544" priority="443" operator="containsText" text="EN PROCESO">
      <formula>NOT(ISERROR(SEARCH("EN PROCESO",BU127)))</formula>
    </cfRule>
    <cfRule type="containsText" dxfId="543" priority="444" operator="containsText" text="VENCIDO">
      <formula>NOT(ISERROR(SEARCH("VENCIDO",BU127)))</formula>
    </cfRule>
  </conditionalFormatting>
  <conditionalFormatting sqref="BU127:BY127">
    <cfRule type="containsText" dxfId="542" priority="438" operator="containsText" text="ACTIVIDAD APLAZADA">
      <formula>NOT(ISERROR(SEARCH("ACTIVIDAD APLAZADA",BU127)))</formula>
    </cfRule>
  </conditionalFormatting>
  <conditionalFormatting sqref="BU52:BX52">
    <cfRule type="containsText" dxfId="541" priority="427" operator="containsText" text="EXCLUIDO">
      <formula>NOT(ISERROR(SEARCH("EXCLUIDO",BU52)))</formula>
    </cfRule>
    <cfRule type="containsText" dxfId="540" priority="428" operator="containsText" text="PROGRAMADO">
      <formula>NOT(ISERROR(SEARCH("PROGRAMADO",BU52)))</formula>
    </cfRule>
    <cfRule type="containsText" dxfId="539" priority="429" operator="containsText" text="SIN PROGRAMA">
      <formula>NOT(ISERROR(SEARCH("SIN PROGRAMA",BU52)))</formula>
    </cfRule>
  </conditionalFormatting>
  <conditionalFormatting sqref="BU55:BX55">
    <cfRule type="containsText" dxfId="538" priority="431" operator="containsText" text="ACTIVIDAD PERMANENTE">
      <formula>NOT(ISERROR(SEARCH("ACTIVIDAD PERMANENTE",BU55)))</formula>
    </cfRule>
    <cfRule type="containsText" dxfId="537" priority="432" operator="containsText" text="NO INICIADO">
      <formula>NOT(ISERROR(SEARCH("NO INICIADO",BU55)))</formula>
    </cfRule>
    <cfRule type="containsText" dxfId="536" priority="433" operator="containsText" text="NO INICIADO">
      <formula>NOT(ISERROR(SEARCH("NO INICIADO",BU55)))</formula>
    </cfRule>
    <cfRule type="containsText" dxfId="535" priority="434" operator="containsText" text="CUMPLIDO">
      <formula>NOT(ISERROR(SEARCH("CUMPLIDO",BU55)))</formula>
    </cfRule>
    <cfRule type="containsText" dxfId="534" priority="435" operator="containsText" text="EN PROCESO">
      <formula>NOT(ISERROR(SEARCH("EN PROCESO",BU55)))</formula>
    </cfRule>
    <cfRule type="containsText" dxfId="533" priority="436" operator="containsText" text="VENCIDO">
      <formula>NOT(ISERROR(SEARCH("VENCIDO",BU55)))</formula>
    </cfRule>
  </conditionalFormatting>
  <conditionalFormatting sqref="BU55:BX55">
    <cfRule type="containsText" dxfId="532" priority="430" operator="containsText" text="ACTIVIDAD APLAZADA">
      <formula>NOT(ISERROR(SEARCH("ACTIVIDAD APLAZADA",BU55)))</formula>
    </cfRule>
  </conditionalFormatting>
  <conditionalFormatting sqref="BU56:BW56">
    <cfRule type="containsText" dxfId="531" priority="416" operator="containsText" text="EXCLUIDO">
      <formula>NOT(ISERROR(SEARCH("EXCLUIDO",BU56)))</formula>
    </cfRule>
    <cfRule type="containsText" dxfId="530" priority="417" operator="containsText" text="PROGRAMADO">
      <formula>NOT(ISERROR(SEARCH("PROGRAMADO",BU56)))</formula>
    </cfRule>
    <cfRule type="containsText" dxfId="529" priority="418" operator="containsText" text="SIN PROGRAMA">
      <formula>NOT(ISERROR(SEARCH("SIN PROGRAMA",BU56)))</formula>
    </cfRule>
  </conditionalFormatting>
  <conditionalFormatting sqref="BU60:BW60">
    <cfRule type="containsText" dxfId="528" priority="405" operator="containsText" text="EXCLUIDO">
      <formula>NOT(ISERROR(SEARCH("EXCLUIDO",BU60)))</formula>
    </cfRule>
    <cfRule type="containsText" dxfId="527" priority="406" operator="containsText" text="PROGRAMADO">
      <formula>NOT(ISERROR(SEARCH("PROGRAMADO",BU60)))</formula>
    </cfRule>
    <cfRule type="containsText" dxfId="526" priority="407" operator="containsText" text="SIN PROGRAMA">
      <formula>NOT(ISERROR(SEARCH("SIN PROGRAMA",BU60)))</formula>
    </cfRule>
  </conditionalFormatting>
  <conditionalFormatting sqref="BU64:BW64">
    <cfRule type="containsText" dxfId="525" priority="394" operator="containsText" text="EXCLUIDO">
      <formula>NOT(ISERROR(SEARCH("EXCLUIDO",BU64)))</formula>
    </cfRule>
    <cfRule type="containsText" dxfId="524" priority="395" operator="containsText" text="PROGRAMADO">
      <formula>NOT(ISERROR(SEARCH("PROGRAMADO",BU64)))</formula>
    </cfRule>
    <cfRule type="containsText" dxfId="523" priority="396" operator="containsText" text="SIN PROGRAMA">
      <formula>NOT(ISERROR(SEARCH("SIN PROGRAMA",BU64)))</formula>
    </cfRule>
  </conditionalFormatting>
  <conditionalFormatting sqref="BU68:BW68">
    <cfRule type="containsText" dxfId="522" priority="383" operator="containsText" text="EXCLUIDO">
      <formula>NOT(ISERROR(SEARCH("EXCLUIDO",BU68)))</formula>
    </cfRule>
    <cfRule type="containsText" dxfId="521" priority="384" operator="containsText" text="PROGRAMADO">
      <formula>NOT(ISERROR(SEARCH("PROGRAMADO",BU68)))</formula>
    </cfRule>
    <cfRule type="containsText" dxfId="520" priority="385" operator="containsText" text="SIN PROGRAMA">
      <formula>NOT(ISERROR(SEARCH("SIN PROGRAMA",BU68)))</formula>
    </cfRule>
  </conditionalFormatting>
  <conditionalFormatting sqref="BU72:BW72">
    <cfRule type="containsText" dxfId="519" priority="372" operator="containsText" text="EXCLUIDO">
      <formula>NOT(ISERROR(SEARCH("EXCLUIDO",BU72)))</formula>
    </cfRule>
    <cfRule type="containsText" dxfId="518" priority="373" operator="containsText" text="PROGRAMADO">
      <formula>NOT(ISERROR(SEARCH("PROGRAMADO",BU72)))</formula>
    </cfRule>
    <cfRule type="containsText" dxfId="517" priority="374" operator="containsText" text="SIN PROGRAMA">
      <formula>NOT(ISERROR(SEARCH("SIN PROGRAMA",BU72)))</formula>
    </cfRule>
  </conditionalFormatting>
  <conditionalFormatting sqref="BU133:BY133">
    <cfRule type="containsText" dxfId="516" priority="365" operator="containsText" text="ACTIVIDAD PERMANENTE">
      <formula>NOT(ISERROR(SEARCH("ACTIVIDAD PERMANENTE",BU133)))</formula>
    </cfRule>
    <cfRule type="containsText" dxfId="515" priority="366" operator="containsText" text="NO INICIADO">
      <formula>NOT(ISERROR(SEARCH("NO INICIADO",BU133)))</formula>
    </cfRule>
    <cfRule type="containsText" dxfId="514" priority="367" operator="containsText" text="NO INICIADO">
      <formula>NOT(ISERROR(SEARCH("NO INICIADO",BU133)))</formula>
    </cfRule>
    <cfRule type="containsText" dxfId="513" priority="368" operator="containsText" text="CUMPLIDO">
      <formula>NOT(ISERROR(SEARCH("CUMPLIDO",BU133)))</formula>
    </cfRule>
    <cfRule type="containsText" dxfId="512" priority="369" operator="containsText" text="EN PROCESO">
      <formula>NOT(ISERROR(SEARCH("EN PROCESO",BU133)))</formula>
    </cfRule>
    <cfRule type="containsText" dxfId="511" priority="370" operator="containsText" text="VENCIDO">
      <formula>NOT(ISERROR(SEARCH("VENCIDO",BU133)))</formula>
    </cfRule>
  </conditionalFormatting>
  <conditionalFormatting sqref="BU133:BY133">
    <cfRule type="containsText" dxfId="510" priority="364" operator="containsText" text="ACTIVIDAD APLAZADA">
      <formula>NOT(ISERROR(SEARCH("ACTIVIDAD APLAZADA",BU133)))</formula>
    </cfRule>
  </conditionalFormatting>
  <conditionalFormatting sqref="BU174:BV174">
    <cfRule type="containsText" dxfId="509" priority="357" operator="containsText" text="ACTIVIDAD APLAZADA">
      <formula>NOT(ISERROR(SEARCH("ACTIVIDAD APLAZADA",BU174)))</formula>
    </cfRule>
    <cfRule type="containsText" dxfId="508" priority="358" operator="containsText" text="ACTIVIDAD PERMANENTE">
      <formula>NOT(ISERROR(SEARCH("ACTIVIDAD PERMANENTE",BU174)))</formula>
    </cfRule>
    <cfRule type="containsText" dxfId="507" priority="359" operator="containsText" text="NO INICIADO">
      <formula>NOT(ISERROR(SEARCH("NO INICIADO",BU174)))</formula>
    </cfRule>
    <cfRule type="containsText" dxfId="506" priority="360" operator="containsText" text="NO INICIADO">
      <formula>NOT(ISERROR(SEARCH("NO INICIADO",BU174)))</formula>
    </cfRule>
    <cfRule type="containsText" dxfId="505" priority="361" operator="containsText" text="CUMPLIDO">
      <formula>NOT(ISERROR(SEARCH("CUMPLIDO",BU174)))</formula>
    </cfRule>
    <cfRule type="containsText" dxfId="504" priority="362" operator="containsText" text="EN PROCESO">
      <formula>NOT(ISERROR(SEARCH("EN PROCESO",BU174)))</formula>
    </cfRule>
    <cfRule type="containsText" dxfId="503" priority="363" operator="containsText" text="VENCIDO">
      <formula>NOT(ISERROR(SEARCH("VENCIDO",BU174)))</formula>
    </cfRule>
  </conditionalFormatting>
  <conditionalFormatting sqref="BU59:BW59">
    <cfRule type="containsText" dxfId="502" priority="349" operator="containsText" text="ACTIVIDAD PERMANENTE">
      <formula>NOT(ISERROR(SEARCH("ACTIVIDAD PERMANENTE",BU59)))</formula>
    </cfRule>
    <cfRule type="containsText" dxfId="501" priority="350" operator="containsText" text="NO INICIADO">
      <formula>NOT(ISERROR(SEARCH("NO INICIADO",BU59)))</formula>
    </cfRule>
    <cfRule type="containsText" dxfId="500" priority="351" operator="containsText" text="NO INICIADO">
      <formula>NOT(ISERROR(SEARCH("NO INICIADO",BU59)))</formula>
    </cfRule>
    <cfRule type="containsText" dxfId="499" priority="352" operator="containsText" text="CUMPLIDO">
      <formula>NOT(ISERROR(SEARCH("CUMPLIDO",BU59)))</formula>
    </cfRule>
    <cfRule type="containsText" dxfId="498" priority="353" operator="containsText" text="EN PROCESO">
      <formula>NOT(ISERROR(SEARCH("EN PROCESO",BU59)))</formula>
    </cfRule>
    <cfRule type="containsText" dxfId="497" priority="354" operator="containsText" text="VENCIDO">
      <formula>NOT(ISERROR(SEARCH("VENCIDO",BU59)))</formula>
    </cfRule>
  </conditionalFormatting>
  <conditionalFormatting sqref="BU59:BW59">
    <cfRule type="containsText" dxfId="496" priority="348" operator="containsText" text="ACTIVIDAD APLAZADA">
      <formula>NOT(ISERROR(SEARCH("ACTIVIDAD APLAZADA",BU59)))</formula>
    </cfRule>
  </conditionalFormatting>
  <conditionalFormatting sqref="BU63:BW63">
    <cfRule type="containsText" dxfId="495" priority="341" operator="containsText" text="ACTIVIDAD PERMANENTE">
      <formula>NOT(ISERROR(SEARCH("ACTIVIDAD PERMANENTE",BU63)))</formula>
    </cfRule>
    <cfRule type="containsText" dxfId="494" priority="342" operator="containsText" text="NO INICIADO">
      <formula>NOT(ISERROR(SEARCH("NO INICIADO",BU63)))</formula>
    </cfRule>
    <cfRule type="containsText" dxfId="493" priority="343" operator="containsText" text="NO INICIADO">
      <formula>NOT(ISERROR(SEARCH("NO INICIADO",BU63)))</formula>
    </cfRule>
    <cfRule type="containsText" dxfId="492" priority="344" operator="containsText" text="CUMPLIDO">
      <formula>NOT(ISERROR(SEARCH("CUMPLIDO",BU63)))</formula>
    </cfRule>
    <cfRule type="containsText" dxfId="491" priority="345" operator="containsText" text="EN PROCESO">
      <formula>NOT(ISERROR(SEARCH("EN PROCESO",BU63)))</formula>
    </cfRule>
    <cfRule type="containsText" dxfId="490" priority="346" operator="containsText" text="VENCIDO">
      <formula>NOT(ISERROR(SEARCH("VENCIDO",BU63)))</formula>
    </cfRule>
  </conditionalFormatting>
  <conditionalFormatting sqref="BU63:BW63">
    <cfRule type="containsText" dxfId="489" priority="340" operator="containsText" text="ACTIVIDAD APLAZADA">
      <formula>NOT(ISERROR(SEARCH("ACTIVIDAD APLAZADA",BU63)))</formula>
    </cfRule>
  </conditionalFormatting>
  <conditionalFormatting sqref="BU67:BW67">
    <cfRule type="containsText" dxfId="488" priority="333" operator="containsText" text="ACTIVIDAD PERMANENTE">
      <formula>NOT(ISERROR(SEARCH("ACTIVIDAD PERMANENTE",BU67)))</formula>
    </cfRule>
    <cfRule type="containsText" dxfId="487" priority="334" operator="containsText" text="NO INICIADO">
      <formula>NOT(ISERROR(SEARCH("NO INICIADO",BU67)))</formula>
    </cfRule>
    <cfRule type="containsText" dxfId="486" priority="335" operator="containsText" text="NO INICIADO">
      <formula>NOT(ISERROR(SEARCH("NO INICIADO",BU67)))</formula>
    </cfRule>
    <cfRule type="containsText" dxfId="485" priority="336" operator="containsText" text="CUMPLIDO">
      <formula>NOT(ISERROR(SEARCH("CUMPLIDO",BU67)))</formula>
    </cfRule>
    <cfRule type="containsText" dxfId="484" priority="337" operator="containsText" text="EN PROCESO">
      <formula>NOT(ISERROR(SEARCH("EN PROCESO",BU67)))</formula>
    </cfRule>
    <cfRule type="containsText" dxfId="483" priority="338" operator="containsText" text="VENCIDO">
      <formula>NOT(ISERROR(SEARCH("VENCIDO",BU67)))</formula>
    </cfRule>
  </conditionalFormatting>
  <conditionalFormatting sqref="BU67:BW67">
    <cfRule type="containsText" dxfId="482" priority="332" operator="containsText" text="ACTIVIDAD APLAZADA">
      <formula>NOT(ISERROR(SEARCH("ACTIVIDAD APLAZADA",BU67)))</formula>
    </cfRule>
  </conditionalFormatting>
  <conditionalFormatting sqref="BU71:BW71">
    <cfRule type="containsText" dxfId="481" priority="325" operator="containsText" text="ACTIVIDAD PERMANENTE">
      <formula>NOT(ISERROR(SEARCH("ACTIVIDAD PERMANENTE",BU71)))</formula>
    </cfRule>
    <cfRule type="containsText" dxfId="480" priority="326" operator="containsText" text="NO INICIADO">
      <formula>NOT(ISERROR(SEARCH("NO INICIADO",BU71)))</formula>
    </cfRule>
    <cfRule type="containsText" dxfId="479" priority="327" operator="containsText" text="NO INICIADO">
      <formula>NOT(ISERROR(SEARCH("NO INICIADO",BU71)))</formula>
    </cfRule>
    <cfRule type="containsText" dxfId="478" priority="328" operator="containsText" text="CUMPLIDO">
      <formula>NOT(ISERROR(SEARCH("CUMPLIDO",BU71)))</formula>
    </cfRule>
    <cfRule type="containsText" dxfId="477" priority="329" operator="containsText" text="EN PROCESO">
      <formula>NOT(ISERROR(SEARCH("EN PROCESO",BU71)))</formula>
    </cfRule>
    <cfRule type="containsText" dxfId="476" priority="330" operator="containsText" text="VENCIDO">
      <formula>NOT(ISERROR(SEARCH("VENCIDO",BU71)))</formula>
    </cfRule>
  </conditionalFormatting>
  <conditionalFormatting sqref="BU71:BW71">
    <cfRule type="containsText" dxfId="475" priority="324" operator="containsText" text="ACTIVIDAD APLAZADA">
      <formula>NOT(ISERROR(SEARCH("ACTIVIDAD APLAZADA",BU71)))</formula>
    </cfRule>
  </conditionalFormatting>
  <conditionalFormatting sqref="BU75:BW75">
    <cfRule type="containsText" dxfId="474" priority="317" operator="containsText" text="ACTIVIDAD PERMANENTE">
      <formula>NOT(ISERROR(SEARCH("ACTIVIDAD PERMANENTE",BU75)))</formula>
    </cfRule>
    <cfRule type="containsText" dxfId="473" priority="318" operator="containsText" text="NO INICIADO">
      <formula>NOT(ISERROR(SEARCH("NO INICIADO",BU75)))</formula>
    </cfRule>
    <cfRule type="containsText" dxfId="472" priority="319" operator="containsText" text="NO INICIADO">
      <formula>NOT(ISERROR(SEARCH("NO INICIADO",BU75)))</formula>
    </cfRule>
    <cfRule type="containsText" dxfId="471" priority="320" operator="containsText" text="CUMPLIDO">
      <formula>NOT(ISERROR(SEARCH("CUMPLIDO",BU75)))</formula>
    </cfRule>
    <cfRule type="containsText" dxfId="470" priority="321" operator="containsText" text="EN PROCESO">
      <formula>NOT(ISERROR(SEARCH("EN PROCESO",BU75)))</formula>
    </cfRule>
    <cfRule type="containsText" dxfId="469" priority="322" operator="containsText" text="VENCIDO">
      <formula>NOT(ISERROR(SEARCH("VENCIDO",BU75)))</formula>
    </cfRule>
  </conditionalFormatting>
  <conditionalFormatting sqref="BU75:BW75">
    <cfRule type="containsText" dxfId="468" priority="316" operator="containsText" text="ACTIVIDAD APLAZADA">
      <formula>NOT(ISERROR(SEARCH("ACTIVIDAD APLAZADA",BU75)))</formula>
    </cfRule>
  </conditionalFormatting>
  <conditionalFormatting sqref="BU112:BY112">
    <cfRule type="containsText" dxfId="467" priority="309" operator="containsText" text="ACTIVIDAD PERMANENTE">
      <formula>NOT(ISERROR(SEARCH("ACTIVIDAD PERMANENTE",BU112)))</formula>
    </cfRule>
    <cfRule type="containsText" dxfId="466" priority="310" operator="containsText" text="NO INICIADO">
      <formula>NOT(ISERROR(SEARCH("NO INICIADO",BU112)))</formula>
    </cfRule>
    <cfRule type="containsText" dxfId="465" priority="311" operator="containsText" text="NO INICIADO">
      <formula>NOT(ISERROR(SEARCH("NO INICIADO",BU112)))</formula>
    </cfRule>
    <cfRule type="containsText" dxfId="464" priority="312" operator="containsText" text="CUMPLIDO">
      <formula>NOT(ISERROR(SEARCH("CUMPLIDO",BU112)))</formula>
    </cfRule>
    <cfRule type="containsText" dxfId="463" priority="313" operator="containsText" text="EN PROCESO">
      <formula>NOT(ISERROR(SEARCH("EN PROCESO",BU112)))</formula>
    </cfRule>
    <cfRule type="containsText" dxfId="462" priority="314" operator="containsText" text="VENCIDO">
      <formula>NOT(ISERROR(SEARCH("VENCIDO",BU112)))</formula>
    </cfRule>
  </conditionalFormatting>
  <conditionalFormatting sqref="BU112:BY112">
    <cfRule type="containsText" dxfId="461" priority="308" operator="containsText" text="ACTIVIDAD APLAZADA">
      <formula>NOT(ISERROR(SEARCH("ACTIVIDAD APLAZADA",BU112)))</formula>
    </cfRule>
  </conditionalFormatting>
  <conditionalFormatting sqref="BV126">
    <cfRule type="containsText" dxfId="460" priority="305" operator="containsText" text="EXCLUIDO">
      <formula>NOT(ISERROR(SEARCH("EXCLUIDO",BV126)))</formula>
    </cfRule>
    <cfRule type="containsText" dxfId="459" priority="306" operator="containsText" text="PROGRAMADO">
      <formula>NOT(ISERROR(SEARCH("PROGRAMADO",BV126)))</formula>
    </cfRule>
    <cfRule type="containsText" dxfId="458" priority="307" operator="containsText" text="SIN PROGRAMA">
      <formula>NOT(ISERROR(SEARCH("SIN PROGRAMA",BV126)))</formula>
    </cfRule>
  </conditionalFormatting>
  <conditionalFormatting sqref="BV128:BY128">
    <cfRule type="containsText" dxfId="457" priority="302" operator="containsText" text="EXCLUIDO">
      <formula>NOT(ISERROR(SEARCH("EXCLUIDO",BV128)))</formula>
    </cfRule>
    <cfRule type="containsText" dxfId="456" priority="303" operator="containsText" text="PROGRAMADO">
      <formula>NOT(ISERROR(SEARCH("PROGRAMADO",BV128)))</formula>
    </cfRule>
    <cfRule type="containsText" dxfId="455" priority="304" operator="containsText" text="SIN PROGRAMA">
      <formula>NOT(ISERROR(SEARCH("SIN PROGRAMA",BV128)))</formula>
    </cfRule>
  </conditionalFormatting>
  <conditionalFormatting sqref="BU129:BY129">
    <cfRule type="containsText" dxfId="454" priority="295" operator="containsText" text="ACTIVIDAD PERMANENTE">
      <formula>NOT(ISERROR(SEARCH("ACTIVIDAD PERMANENTE",BU129)))</formula>
    </cfRule>
    <cfRule type="containsText" dxfId="453" priority="296" operator="containsText" text="NO INICIADO">
      <formula>NOT(ISERROR(SEARCH("NO INICIADO",BU129)))</formula>
    </cfRule>
    <cfRule type="containsText" dxfId="452" priority="297" operator="containsText" text="NO INICIADO">
      <formula>NOT(ISERROR(SEARCH("NO INICIADO",BU129)))</formula>
    </cfRule>
    <cfRule type="containsText" dxfId="451" priority="298" operator="containsText" text="CUMPLIDO">
      <formula>NOT(ISERROR(SEARCH("CUMPLIDO",BU129)))</formula>
    </cfRule>
    <cfRule type="containsText" dxfId="450" priority="299" operator="containsText" text="EN PROCESO">
      <formula>NOT(ISERROR(SEARCH("EN PROCESO",BU129)))</formula>
    </cfRule>
    <cfRule type="containsText" dxfId="449" priority="300" operator="containsText" text="VENCIDO">
      <formula>NOT(ISERROR(SEARCH("VENCIDO",BU129)))</formula>
    </cfRule>
  </conditionalFormatting>
  <conditionalFormatting sqref="BU129:BY129">
    <cfRule type="containsText" dxfId="448" priority="294" operator="containsText" text="ACTIVIDAD APLAZADA">
      <formula>NOT(ISERROR(SEARCH("ACTIVIDAD APLAZADA",BU129)))</formula>
    </cfRule>
  </conditionalFormatting>
  <conditionalFormatting sqref="BU131:BX131 BX130 BY130:BY131">
    <cfRule type="containsText" dxfId="447" priority="291" operator="containsText" text="EXCLUIDO">
      <formula>NOT(ISERROR(SEARCH("EXCLUIDO",BU130)))</formula>
    </cfRule>
    <cfRule type="containsText" dxfId="446" priority="292" operator="containsText" text="PROGRAMADO">
      <formula>NOT(ISERROR(SEARCH("PROGRAMADO",BU130)))</formula>
    </cfRule>
    <cfRule type="containsText" dxfId="445" priority="293" operator="containsText" text="SIN PROGRAMA">
      <formula>NOT(ISERROR(SEARCH("SIN PROGRAMA",BU130)))</formula>
    </cfRule>
  </conditionalFormatting>
  <conditionalFormatting sqref="BU132:BY132">
    <cfRule type="containsText" dxfId="444" priority="288" operator="containsText" text="EXCLUIDO">
      <formula>NOT(ISERROR(SEARCH("EXCLUIDO",BU132)))</formula>
    </cfRule>
    <cfRule type="containsText" dxfId="443" priority="289" operator="containsText" text="PROGRAMADO">
      <formula>NOT(ISERROR(SEARCH("PROGRAMADO",BU132)))</formula>
    </cfRule>
    <cfRule type="containsText" dxfId="442" priority="290" operator="containsText" text="SIN PROGRAMA">
      <formula>NOT(ISERROR(SEARCH("SIN PROGRAMA",BU132)))</formula>
    </cfRule>
  </conditionalFormatting>
  <conditionalFormatting sqref="BU135:BY135">
    <cfRule type="containsText" dxfId="441" priority="281" operator="containsText" text="ACTIVIDAD PERMANENTE">
      <formula>NOT(ISERROR(SEARCH("ACTIVIDAD PERMANENTE",BU135)))</formula>
    </cfRule>
    <cfRule type="containsText" dxfId="440" priority="282" operator="containsText" text="NO INICIADO">
      <formula>NOT(ISERROR(SEARCH("NO INICIADO",BU135)))</formula>
    </cfRule>
    <cfRule type="containsText" dxfId="439" priority="283" operator="containsText" text="NO INICIADO">
      <formula>NOT(ISERROR(SEARCH("NO INICIADO",BU135)))</formula>
    </cfRule>
    <cfRule type="containsText" dxfId="438" priority="284" operator="containsText" text="CUMPLIDO">
      <formula>NOT(ISERROR(SEARCH("CUMPLIDO",BU135)))</formula>
    </cfRule>
    <cfRule type="containsText" dxfId="437" priority="285" operator="containsText" text="EN PROCESO">
      <formula>NOT(ISERROR(SEARCH("EN PROCESO",BU135)))</formula>
    </cfRule>
    <cfRule type="containsText" dxfId="436" priority="286" operator="containsText" text="VENCIDO">
      <formula>NOT(ISERROR(SEARCH("VENCIDO",BU135)))</formula>
    </cfRule>
  </conditionalFormatting>
  <conditionalFormatting sqref="BU135:BY135">
    <cfRule type="containsText" dxfId="435" priority="280" operator="containsText" text="ACTIVIDAD APLAZADA">
      <formula>NOT(ISERROR(SEARCH("ACTIVIDAD APLAZADA",BU135)))</formula>
    </cfRule>
  </conditionalFormatting>
  <conditionalFormatting sqref="BU138:BY138">
    <cfRule type="containsText" dxfId="434" priority="277" operator="containsText" text="EXCLUIDO">
      <formula>NOT(ISERROR(SEARCH("EXCLUIDO",BU138)))</formula>
    </cfRule>
    <cfRule type="containsText" dxfId="433" priority="278" operator="containsText" text="PROGRAMADO">
      <formula>NOT(ISERROR(SEARCH("PROGRAMADO",BU138)))</formula>
    </cfRule>
    <cfRule type="containsText" dxfId="432" priority="279" operator="containsText" text="SIN PROGRAMA">
      <formula>NOT(ISERROR(SEARCH("SIN PROGRAMA",BU138)))</formula>
    </cfRule>
  </conditionalFormatting>
  <conditionalFormatting sqref="BY139:BY140 BU139:BX139">
    <cfRule type="containsText" dxfId="431" priority="270" operator="containsText" text="ACTIVIDAD PERMANENTE">
      <formula>NOT(ISERROR(SEARCH("ACTIVIDAD PERMANENTE",BU139)))</formula>
    </cfRule>
    <cfRule type="containsText" dxfId="430" priority="271" operator="containsText" text="NO INICIADO">
      <formula>NOT(ISERROR(SEARCH("NO INICIADO",BU139)))</formula>
    </cfRule>
    <cfRule type="containsText" dxfId="429" priority="272" operator="containsText" text="NO INICIADO">
      <formula>NOT(ISERROR(SEARCH("NO INICIADO",BU139)))</formula>
    </cfRule>
    <cfRule type="containsText" dxfId="428" priority="273" operator="containsText" text="CUMPLIDO">
      <formula>NOT(ISERROR(SEARCH("CUMPLIDO",BU139)))</formula>
    </cfRule>
    <cfRule type="containsText" dxfId="427" priority="274" operator="containsText" text="EN PROCESO">
      <formula>NOT(ISERROR(SEARCH("EN PROCESO",BU139)))</formula>
    </cfRule>
    <cfRule type="containsText" dxfId="426" priority="275" operator="containsText" text="VENCIDO">
      <formula>NOT(ISERROR(SEARCH("VENCIDO",BU139)))</formula>
    </cfRule>
  </conditionalFormatting>
  <conditionalFormatting sqref="BY139:BY140 BU139:BX139">
    <cfRule type="containsText" dxfId="425" priority="269" operator="containsText" text="ACTIVIDAD APLAZADA">
      <formula>NOT(ISERROR(SEARCH("ACTIVIDAD APLAZADA",BU139)))</formula>
    </cfRule>
  </conditionalFormatting>
  <conditionalFormatting sqref="BU141:BY141">
    <cfRule type="containsText" dxfId="424" priority="266" operator="containsText" text="EXCLUIDO">
      <formula>NOT(ISERROR(SEARCH("EXCLUIDO",BU141)))</formula>
    </cfRule>
    <cfRule type="containsText" dxfId="423" priority="267" operator="containsText" text="PROGRAMADO">
      <formula>NOT(ISERROR(SEARCH("PROGRAMADO",BU141)))</formula>
    </cfRule>
    <cfRule type="containsText" dxfId="422" priority="268" operator="containsText" text="SIN PROGRAMA">
      <formula>NOT(ISERROR(SEARCH("SIN PROGRAMA",BU141)))</formula>
    </cfRule>
  </conditionalFormatting>
  <conditionalFormatting sqref="BU142:BY142">
    <cfRule type="containsText" dxfId="421" priority="263" operator="containsText" text="EXCLUIDO">
      <formula>NOT(ISERROR(SEARCH("EXCLUIDO",BU142)))</formula>
    </cfRule>
    <cfRule type="containsText" dxfId="420" priority="264" operator="containsText" text="PROGRAMADO">
      <formula>NOT(ISERROR(SEARCH("PROGRAMADO",BU142)))</formula>
    </cfRule>
    <cfRule type="containsText" dxfId="419" priority="265" operator="containsText" text="SIN PROGRAMA">
      <formula>NOT(ISERROR(SEARCH("SIN PROGRAMA",BU142)))</formula>
    </cfRule>
  </conditionalFormatting>
  <conditionalFormatting sqref="BU143:BW143">
    <cfRule type="containsText" dxfId="418" priority="256" operator="containsText" text="ACTIVIDAD PERMANENTE">
      <formula>NOT(ISERROR(SEARCH("ACTIVIDAD PERMANENTE",BU143)))</formula>
    </cfRule>
    <cfRule type="containsText" dxfId="417" priority="257" operator="containsText" text="NO INICIADO">
      <formula>NOT(ISERROR(SEARCH("NO INICIADO",BU143)))</formula>
    </cfRule>
    <cfRule type="containsText" dxfId="416" priority="258" operator="containsText" text="NO INICIADO">
      <formula>NOT(ISERROR(SEARCH("NO INICIADO",BU143)))</formula>
    </cfRule>
    <cfRule type="containsText" dxfId="415" priority="259" operator="containsText" text="CUMPLIDO">
      <formula>NOT(ISERROR(SEARCH("CUMPLIDO",BU143)))</formula>
    </cfRule>
    <cfRule type="containsText" dxfId="414" priority="260" operator="containsText" text="EN PROCESO">
      <formula>NOT(ISERROR(SEARCH("EN PROCESO",BU143)))</formula>
    </cfRule>
    <cfRule type="containsText" dxfId="413" priority="261" operator="containsText" text="VENCIDO">
      <formula>NOT(ISERROR(SEARCH("VENCIDO",BU143)))</formula>
    </cfRule>
  </conditionalFormatting>
  <conditionalFormatting sqref="BU143:BW143">
    <cfRule type="containsText" dxfId="412" priority="255" operator="containsText" text="ACTIVIDAD APLAZADA">
      <formula>NOT(ISERROR(SEARCH("ACTIVIDAD APLAZADA",BU143)))</formula>
    </cfRule>
  </conditionalFormatting>
  <conditionalFormatting sqref="BU145:BW145">
    <cfRule type="containsText" dxfId="411" priority="252" operator="containsText" text="EXCLUIDO">
      <formula>NOT(ISERROR(SEARCH("EXCLUIDO",BU145)))</formula>
    </cfRule>
    <cfRule type="containsText" dxfId="410" priority="253" operator="containsText" text="PROGRAMADO">
      <formula>NOT(ISERROR(SEARCH("PROGRAMADO",BU145)))</formula>
    </cfRule>
    <cfRule type="containsText" dxfId="409" priority="254" operator="containsText" text="SIN PROGRAMA">
      <formula>NOT(ISERROR(SEARCH("SIN PROGRAMA",BU145)))</formula>
    </cfRule>
  </conditionalFormatting>
  <conditionalFormatting sqref="BU146:BW146">
    <cfRule type="containsText" dxfId="408" priority="249" operator="containsText" text="EXCLUIDO">
      <formula>NOT(ISERROR(SEARCH("EXCLUIDO",BU146)))</formula>
    </cfRule>
    <cfRule type="containsText" dxfId="407" priority="250" operator="containsText" text="PROGRAMADO">
      <formula>NOT(ISERROR(SEARCH("PROGRAMADO",BU146)))</formula>
    </cfRule>
    <cfRule type="containsText" dxfId="406" priority="251" operator="containsText" text="SIN PROGRAMA">
      <formula>NOT(ISERROR(SEARCH("SIN PROGRAMA",BU146)))</formula>
    </cfRule>
  </conditionalFormatting>
  <conditionalFormatting sqref="BU147:BV147">
    <cfRule type="containsText" dxfId="405" priority="242" operator="containsText" text="ACTIVIDAD PERMANENTE">
      <formula>NOT(ISERROR(SEARCH("ACTIVIDAD PERMANENTE",BU147)))</formula>
    </cfRule>
    <cfRule type="containsText" dxfId="404" priority="243" operator="containsText" text="NO INICIADO">
      <formula>NOT(ISERROR(SEARCH("NO INICIADO",BU147)))</formula>
    </cfRule>
    <cfRule type="containsText" dxfId="403" priority="244" operator="containsText" text="NO INICIADO">
      <formula>NOT(ISERROR(SEARCH("NO INICIADO",BU147)))</formula>
    </cfRule>
    <cfRule type="containsText" dxfId="402" priority="245" operator="containsText" text="CUMPLIDO">
      <formula>NOT(ISERROR(SEARCH("CUMPLIDO",BU147)))</formula>
    </cfRule>
    <cfRule type="containsText" dxfId="401" priority="246" operator="containsText" text="EN PROCESO">
      <formula>NOT(ISERROR(SEARCH("EN PROCESO",BU147)))</formula>
    </cfRule>
    <cfRule type="containsText" dxfId="400" priority="247" operator="containsText" text="VENCIDO">
      <formula>NOT(ISERROR(SEARCH("VENCIDO",BU147)))</formula>
    </cfRule>
  </conditionalFormatting>
  <conditionalFormatting sqref="BU147:BV147">
    <cfRule type="containsText" dxfId="399" priority="241" operator="containsText" text="ACTIVIDAD APLAZADA">
      <formula>NOT(ISERROR(SEARCH("ACTIVIDAD APLAZADA",BU147)))</formula>
    </cfRule>
  </conditionalFormatting>
  <conditionalFormatting sqref="BU149:BY149">
    <cfRule type="containsText" dxfId="398" priority="238" operator="containsText" text="EXCLUIDO">
      <formula>NOT(ISERROR(SEARCH("EXCLUIDO",BU149)))</formula>
    </cfRule>
    <cfRule type="containsText" dxfId="397" priority="239" operator="containsText" text="PROGRAMADO">
      <formula>NOT(ISERROR(SEARCH("PROGRAMADO",BU149)))</formula>
    </cfRule>
    <cfRule type="containsText" dxfId="396" priority="240" operator="containsText" text="SIN PROGRAMA">
      <formula>NOT(ISERROR(SEARCH("SIN PROGRAMA",BU149)))</formula>
    </cfRule>
  </conditionalFormatting>
  <conditionalFormatting sqref="BU150:BY150">
    <cfRule type="containsText" dxfId="395" priority="235" operator="containsText" text="EXCLUIDO">
      <formula>NOT(ISERROR(SEARCH("EXCLUIDO",BU150)))</formula>
    </cfRule>
    <cfRule type="containsText" dxfId="394" priority="236" operator="containsText" text="PROGRAMADO">
      <formula>NOT(ISERROR(SEARCH("PROGRAMADO",BU150)))</formula>
    </cfRule>
    <cfRule type="containsText" dxfId="393" priority="237" operator="containsText" text="SIN PROGRAMA">
      <formula>NOT(ISERROR(SEARCH("SIN PROGRAMA",BU150)))</formula>
    </cfRule>
  </conditionalFormatting>
  <conditionalFormatting sqref="BU151:BX151">
    <cfRule type="containsText" dxfId="392" priority="228" operator="containsText" text="ACTIVIDAD PERMANENTE">
      <formula>NOT(ISERROR(SEARCH("ACTIVIDAD PERMANENTE",BU151)))</formula>
    </cfRule>
    <cfRule type="containsText" dxfId="391" priority="229" operator="containsText" text="NO INICIADO">
      <formula>NOT(ISERROR(SEARCH("NO INICIADO",BU151)))</formula>
    </cfRule>
    <cfRule type="containsText" dxfId="390" priority="230" operator="containsText" text="NO INICIADO">
      <formula>NOT(ISERROR(SEARCH("NO INICIADO",BU151)))</formula>
    </cfRule>
    <cfRule type="containsText" dxfId="389" priority="231" operator="containsText" text="CUMPLIDO">
      <formula>NOT(ISERROR(SEARCH("CUMPLIDO",BU151)))</formula>
    </cfRule>
    <cfRule type="containsText" dxfId="388" priority="232" operator="containsText" text="EN PROCESO">
      <formula>NOT(ISERROR(SEARCH("EN PROCESO",BU151)))</formula>
    </cfRule>
    <cfRule type="containsText" dxfId="387" priority="233" operator="containsText" text="VENCIDO">
      <formula>NOT(ISERROR(SEARCH("VENCIDO",BU151)))</formula>
    </cfRule>
  </conditionalFormatting>
  <conditionalFormatting sqref="BU151:BX151">
    <cfRule type="containsText" dxfId="386" priority="227" operator="containsText" text="ACTIVIDAD APLAZADA">
      <formula>NOT(ISERROR(SEARCH("ACTIVIDAD APLAZADA",BU151)))</formula>
    </cfRule>
  </conditionalFormatting>
  <conditionalFormatting sqref="BU153:BY153">
    <cfRule type="containsText" dxfId="385" priority="224" operator="containsText" text="EXCLUIDO">
      <formula>NOT(ISERROR(SEARCH("EXCLUIDO",BU153)))</formula>
    </cfRule>
    <cfRule type="containsText" dxfId="384" priority="225" operator="containsText" text="PROGRAMADO">
      <formula>NOT(ISERROR(SEARCH("PROGRAMADO",BU153)))</formula>
    </cfRule>
    <cfRule type="containsText" dxfId="383" priority="226" operator="containsText" text="SIN PROGRAMA">
      <formula>NOT(ISERROR(SEARCH("SIN PROGRAMA",BU153)))</formula>
    </cfRule>
  </conditionalFormatting>
  <conditionalFormatting sqref="BU154:BY154">
    <cfRule type="containsText" dxfId="382" priority="221" operator="containsText" text="EXCLUIDO">
      <formula>NOT(ISERROR(SEARCH("EXCLUIDO",BU154)))</formula>
    </cfRule>
    <cfRule type="containsText" dxfId="381" priority="222" operator="containsText" text="PROGRAMADO">
      <formula>NOT(ISERROR(SEARCH("PROGRAMADO",BU154)))</formula>
    </cfRule>
    <cfRule type="containsText" dxfId="380" priority="223" operator="containsText" text="SIN PROGRAMA">
      <formula>NOT(ISERROR(SEARCH("SIN PROGRAMA",BU154)))</formula>
    </cfRule>
  </conditionalFormatting>
  <conditionalFormatting sqref="BU155:BX155">
    <cfRule type="containsText" dxfId="379" priority="214" operator="containsText" text="ACTIVIDAD PERMANENTE">
      <formula>NOT(ISERROR(SEARCH("ACTIVIDAD PERMANENTE",BU155)))</formula>
    </cfRule>
    <cfRule type="containsText" dxfId="378" priority="215" operator="containsText" text="NO INICIADO">
      <formula>NOT(ISERROR(SEARCH("NO INICIADO",BU155)))</formula>
    </cfRule>
    <cfRule type="containsText" dxfId="377" priority="216" operator="containsText" text="NO INICIADO">
      <formula>NOT(ISERROR(SEARCH("NO INICIADO",BU155)))</formula>
    </cfRule>
    <cfRule type="containsText" dxfId="376" priority="217" operator="containsText" text="CUMPLIDO">
      <formula>NOT(ISERROR(SEARCH("CUMPLIDO",BU155)))</formula>
    </cfRule>
    <cfRule type="containsText" dxfId="375" priority="218" operator="containsText" text="EN PROCESO">
      <formula>NOT(ISERROR(SEARCH("EN PROCESO",BU155)))</formula>
    </cfRule>
    <cfRule type="containsText" dxfId="374" priority="219" operator="containsText" text="VENCIDO">
      <formula>NOT(ISERROR(SEARCH("VENCIDO",BU155)))</formula>
    </cfRule>
  </conditionalFormatting>
  <conditionalFormatting sqref="BU155:BX155">
    <cfRule type="containsText" dxfId="373" priority="213" operator="containsText" text="ACTIVIDAD APLAZADA">
      <formula>NOT(ISERROR(SEARCH("ACTIVIDAD APLAZADA",BU155)))</formula>
    </cfRule>
  </conditionalFormatting>
  <conditionalFormatting sqref="BU157:BY157">
    <cfRule type="containsText" dxfId="372" priority="210" operator="containsText" text="EXCLUIDO">
      <formula>NOT(ISERROR(SEARCH("EXCLUIDO",BU157)))</formula>
    </cfRule>
    <cfRule type="containsText" dxfId="371" priority="211" operator="containsText" text="PROGRAMADO">
      <formula>NOT(ISERROR(SEARCH("PROGRAMADO",BU157)))</formula>
    </cfRule>
    <cfRule type="containsText" dxfId="370" priority="212" operator="containsText" text="SIN PROGRAMA">
      <formula>NOT(ISERROR(SEARCH("SIN PROGRAMA",BU157)))</formula>
    </cfRule>
  </conditionalFormatting>
  <conditionalFormatting sqref="BU158:BY158">
    <cfRule type="containsText" dxfId="369" priority="207" operator="containsText" text="EXCLUIDO">
      <formula>NOT(ISERROR(SEARCH("EXCLUIDO",BU158)))</formula>
    </cfRule>
    <cfRule type="containsText" dxfId="368" priority="208" operator="containsText" text="PROGRAMADO">
      <formula>NOT(ISERROR(SEARCH("PROGRAMADO",BU158)))</formula>
    </cfRule>
    <cfRule type="containsText" dxfId="367" priority="209" operator="containsText" text="SIN PROGRAMA">
      <formula>NOT(ISERROR(SEARCH("SIN PROGRAMA",BU158)))</formula>
    </cfRule>
  </conditionalFormatting>
  <conditionalFormatting sqref="BU159:BW159">
    <cfRule type="containsText" dxfId="366" priority="200" operator="containsText" text="ACTIVIDAD PERMANENTE">
      <formula>NOT(ISERROR(SEARCH("ACTIVIDAD PERMANENTE",BU159)))</formula>
    </cfRule>
    <cfRule type="containsText" dxfId="365" priority="201" operator="containsText" text="NO INICIADO">
      <formula>NOT(ISERROR(SEARCH("NO INICIADO",BU159)))</formula>
    </cfRule>
    <cfRule type="containsText" dxfId="364" priority="202" operator="containsText" text="NO INICIADO">
      <formula>NOT(ISERROR(SEARCH("NO INICIADO",BU159)))</formula>
    </cfRule>
    <cfRule type="containsText" dxfId="363" priority="203" operator="containsText" text="CUMPLIDO">
      <formula>NOT(ISERROR(SEARCH("CUMPLIDO",BU159)))</formula>
    </cfRule>
    <cfRule type="containsText" dxfId="362" priority="204" operator="containsText" text="EN PROCESO">
      <formula>NOT(ISERROR(SEARCH("EN PROCESO",BU159)))</formula>
    </cfRule>
    <cfRule type="containsText" dxfId="361" priority="205" operator="containsText" text="VENCIDO">
      <formula>NOT(ISERROR(SEARCH("VENCIDO",BU159)))</formula>
    </cfRule>
  </conditionalFormatting>
  <conditionalFormatting sqref="BU159:BW159">
    <cfRule type="containsText" dxfId="360" priority="199" operator="containsText" text="ACTIVIDAD APLAZADA">
      <formula>NOT(ISERROR(SEARCH("ACTIVIDAD APLAZADA",BU159)))</formula>
    </cfRule>
  </conditionalFormatting>
  <conditionalFormatting sqref="BU161:BW161">
    <cfRule type="containsText" dxfId="359" priority="196" operator="containsText" text="EXCLUIDO">
      <formula>NOT(ISERROR(SEARCH("EXCLUIDO",BU161)))</formula>
    </cfRule>
    <cfRule type="containsText" dxfId="358" priority="197" operator="containsText" text="PROGRAMADO">
      <formula>NOT(ISERROR(SEARCH("PROGRAMADO",BU161)))</formula>
    </cfRule>
    <cfRule type="containsText" dxfId="357" priority="198" operator="containsText" text="SIN PROGRAMA">
      <formula>NOT(ISERROR(SEARCH("SIN PROGRAMA",BU161)))</formula>
    </cfRule>
  </conditionalFormatting>
  <conditionalFormatting sqref="BU162:BW162">
    <cfRule type="containsText" dxfId="356" priority="193" operator="containsText" text="EXCLUIDO">
      <formula>NOT(ISERROR(SEARCH("EXCLUIDO",BU162)))</formula>
    </cfRule>
    <cfRule type="containsText" dxfId="355" priority="194" operator="containsText" text="PROGRAMADO">
      <formula>NOT(ISERROR(SEARCH("PROGRAMADO",BU162)))</formula>
    </cfRule>
    <cfRule type="containsText" dxfId="354" priority="195" operator="containsText" text="SIN PROGRAMA">
      <formula>NOT(ISERROR(SEARCH("SIN PROGRAMA",BU162)))</formula>
    </cfRule>
  </conditionalFormatting>
  <conditionalFormatting sqref="AR145:AU145">
    <cfRule type="containsText" dxfId="353" priority="190" operator="containsText" text="EXCLUIDO">
      <formula>NOT(ISERROR(SEARCH("EXCLUIDO",AR145)))</formula>
    </cfRule>
    <cfRule type="containsText" dxfId="352" priority="191" operator="containsText" text="PROGRAMADO">
      <formula>NOT(ISERROR(SEARCH("PROGRAMADO",AR145)))</formula>
    </cfRule>
    <cfRule type="containsText" dxfId="351" priority="192" operator="containsText" text="SIN PROGRAMA">
      <formula>NOT(ISERROR(SEARCH("SIN PROGRAMA",AR145)))</formula>
    </cfRule>
  </conditionalFormatting>
  <conditionalFormatting sqref="AR146:AU146">
    <cfRule type="containsText" dxfId="350" priority="187" operator="containsText" text="EXCLUIDO">
      <formula>NOT(ISERROR(SEARCH("EXCLUIDO",AR146)))</formula>
    </cfRule>
    <cfRule type="containsText" dxfId="349" priority="188" operator="containsText" text="PROGRAMADO">
      <formula>NOT(ISERROR(SEARCH("PROGRAMADO",AR146)))</formula>
    </cfRule>
    <cfRule type="containsText" dxfId="348" priority="189" operator="containsText" text="SIN PROGRAMA">
      <formula>NOT(ISERROR(SEARCH("SIN PROGRAMA",AR146)))</formula>
    </cfRule>
  </conditionalFormatting>
  <conditionalFormatting sqref="AR149:AU149">
    <cfRule type="containsText" dxfId="347" priority="184" operator="containsText" text="EXCLUIDO">
      <formula>NOT(ISERROR(SEARCH("EXCLUIDO",AR149)))</formula>
    </cfRule>
    <cfRule type="containsText" dxfId="346" priority="185" operator="containsText" text="PROGRAMADO">
      <formula>NOT(ISERROR(SEARCH("PROGRAMADO",AR149)))</formula>
    </cfRule>
    <cfRule type="containsText" dxfId="345" priority="186" operator="containsText" text="SIN PROGRAMA">
      <formula>NOT(ISERROR(SEARCH("SIN PROGRAMA",AR149)))</formula>
    </cfRule>
  </conditionalFormatting>
  <conditionalFormatting sqref="AR150:AU150">
    <cfRule type="containsText" dxfId="344" priority="181" operator="containsText" text="EXCLUIDO">
      <formula>NOT(ISERROR(SEARCH("EXCLUIDO",AR150)))</formula>
    </cfRule>
    <cfRule type="containsText" dxfId="343" priority="182" operator="containsText" text="PROGRAMADO">
      <formula>NOT(ISERROR(SEARCH("PROGRAMADO",AR150)))</formula>
    </cfRule>
    <cfRule type="containsText" dxfId="342" priority="183" operator="containsText" text="SIN PROGRAMA">
      <formula>NOT(ISERROR(SEARCH("SIN PROGRAMA",AR150)))</formula>
    </cfRule>
  </conditionalFormatting>
  <conditionalFormatting sqref="AR153:AU153">
    <cfRule type="containsText" dxfId="341" priority="178" operator="containsText" text="EXCLUIDO">
      <formula>NOT(ISERROR(SEARCH("EXCLUIDO",AR153)))</formula>
    </cfRule>
    <cfRule type="containsText" dxfId="340" priority="179" operator="containsText" text="PROGRAMADO">
      <formula>NOT(ISERROR(SEARCH("PROGRAMADO",AR153)))</formula>
    </cfRule>
    <cfRule type="containsText" dxfId="339" priority="180" operator="containsText" text="SIN PROGRAMA">
      <formula>NOT(ISERROR(SEARCH("SIN PROGRAMA",AR153)))</formula>
    </cfRule>
  </conditionalFormatting>
  <conditionalFormatting sqref="AR154:AU154">
    <cfRule type="containsText" dxfId="338" priority="175" operator="containsText" text="EXCLUIDO">
      <formula>NOT(ISERROR(SEARCH("EXCLUIDO",AR154)))</formula>
    </cfRule>
    <cfRule type="containsText" dxfId="337" priority="176" operator="containsText" text="PROGRAMADO">
      <formula>NOT(ISERROR(SEARCH("PROGRAMADO",AR154)))</formula>
    </cfRule>
    <cfRule type="containsText" dxfId="336" priority="177" operator="containsText" text="SIN PROGRAMA">
      <formula>NOT(ISERROR(SEARCH("SIN PROGRAMA",AR154)))</formula>
    </cfRule>
  </conditionalFormatting>
  <conditionalFormatting sqref="AR157:AU157">
    <cfRule type="containsText" dxfId="335" priority="172" operator="containsText" text="EXCLUIDO">
      <formula>NOT(ISERROR(SEARCH("EXCLUIDO",AR157)))</formula>
    </cfRule>
    <cfRule type="containsText" dxfId="334" priority="173" operator="containsText" text="PROGRAMADO">
      <formula>NOT(ISERROR(SEARCH("PROGRAMADO",AR157)))</formula>
    </cfRule>
    <cfRule type="containsText" dxfId="333" priority="174" operator="containsText" text="SIN PROGRAMA">
      <formula>NOT(ISERROR(SEARCH("SIN PROGRAMA",AR157)))</formula>
    </cfRule>
  </conditionalFormatting>
  <conditionalFormatting sqref="AR158:AU158">
    <cfRule type="containsText" dxfId="332" priority="169" operator="containsText" text="EXCLUIDO">
      <formula>NOT(ISERROR(SEARCH("EXCLUIDO",AR158)))</formula>
    </cfRule>
    <cfRule type="containsText" dxfId="331" priority="170" operator="containsText" text="PROGRAMADO">
      <formula>NOT(ISERROR(SEARCH("PROGRAMADO",AR158)))</formula>
    </cfRule>
    <cfRule type="containsText" dxfId="330" priority="171" operator="containsText" text="SIN PROGRAMA">
      <formula>NOT(ISERROR(SEARCH("SIN PROGRAMA",AR158)))</formula>
    </cfRule>
  </conditionalFormatting>
  <conditionalFormatting sqref="AR161:AU161">
    <cfRule type="containsText" dxfId="329" priority="166" operator="containsText" text="EXCLUIDO">
      <formula>NOT(ISERROR(SEARCH("EXCLUIDO",AR161)))</formula>
    </cfRule>
    <cfRule type="containsText" dxfId="328" priority="167" operator="containsText" text="PROGRAMADO">
      <formula>NOT(ISERROR(SEARCH("PROGRAMADO",AR161)))</formula>
    </cfRule>
    <cfRule type="containsText" dxfId="327" priority="168" operator="containsText" text="SIN PROGRAMA">
      <formula>NOT(ISERROR(SEARCH("SIN PROGRAMA",AR161)))</formula>
    </cfRule>
  </conditionalFormatting>
  <conditionalFormatting sqref="AR162:AU162">
    <cfRule type="containsText" dxfId="326" priority="163" operator="containsText" text="EXCLUIDO">
      <formula>NOT(ISERROR(SEARCH("EXCLUIDO",AR162)))</formula>
    </cfRule>
    <cfRule type="containsText" dxfId="325" priority="164" operator="containsText" text="PROGRAMADO">
      <formula>NOT(ISERROR(SEARCH("PROGRAMADO",AR162)))</formula>
    </cfRule>
    <cfRule type="containsText" dxfId="324" priority="165" operator="containsText" text="SIN PROGRAMA">
      <formula>NOT(ISERROR(SEARCH("SIN PROGRAMA",AR162)))</formula>
    </cfRule>
  </conditionalFormatting>
  <conditionalFormatting sqref="AQ185">
    <cfRule type="containsText" dxfId="323" priority="161" operator="containsText" text="PROGRAMADO">
      <formula>NOT(ISERROR(SEARCH("PROGRAMADO",AQ185)))</formula>
    </cfRule>
    <cfRule type="containsText" dxfId="322" priority="162" operator="containsText" text="SIN PROGRAMA">
      <formula>NOT(ISERROR(SEARCH("SIN PROGRAMA",AQ185)))</formula>
    </cfRule>
  </conditionalFormatting>
  <conditionalFormatting sqref="AQ185">
    <cfRule type="containsText" dxfId="321" priority="160" operator="containsText" text="EXCLUIDO">
      <formula>NOT(ISERROR(SEARCH("EXCLUIDO",AQ185)))</formula>
    </cfRule>
  </conditionalFormatting>
  <conditionalFormatting sqref="AR185:AU185">
    <cfRule type="containsText" dxfId="320" priority="158" operator="containsText" text="PROGRAMADO">
      <formula>NOT(ISERROR(SEARCH("PROGRAMADO",AR185)))</formula>
    </cfRule>
    <cfRule type="containsText" dxfId="319" priority="159" operator="containsText" text="SIN PROGRAMA">
      <formula>NOT(ISERROR(SEARCH("SIN PROGRAMA",AR185)))</formula>
    </cfRule>
  </conditionalFormatting>
  <conditionalFormatting sqref="AR185:AU185">
    <cfRule type="containsText" dxfId="318" priority="157" operator="containsText" text="EXCLUIDO">
      <formula>NOT(ISERROR(SEARCH("EXCLUIDO",AR185)))</formula>
    </cfRule>
  </conditionalFormatting>
  <conditionalFormatting sqref="AZ78:BL78 AZ76:BL76">
    <cfRule type="containsText" dxfId="317" priority="153" operator="containsText" text="EXCLUIDO">
      <formula>NOT(ISERROR(SEARCH("EXCLUIDO",AZ76)))</formula>
    </cfRule>
    <cfRule type="containsText" dxfId="316" priority="154" operator="containsText" text="PROGRAMADO">
      <formula>NOT(ISERROR(SEARCH("PROGRAMADO",AZ76)))</formula>
    </cfRule>
    <cfRule type="containsText" dxfId="315" priority="155" operator="containsText" text="SIN PROGRAMA">
      <formula>NOT(ISERROR(SEARCH("SIN PROGRAMA",AZ76)))</formula>
    </cfRule>
  </conditionalFormatting>
  <conditionalFormatting sqref="BT76:BY76">
    <cfRule type="containsText" dxfId="314" priority="146" operator="containsText" text="ACTIVIDAD PERMANENTE">
      <formula>NOT(ISERROR(SEARCH("ACTIVIDAD PERMANENTE",BT76)))</formula>
    </cfRule>
    <cfRule type="containsText" dxfId="313" priority="147" operator="containsText" text="NO INICIADO">
      <formula>NOT(ISERROR(SEARCH("NO INICIADO",BT76)))</formula>
    </cfRule>
    <cfRule type="containsText" dxfId="312" priority="148" operator="containsText" text="NO INICIADO">
      <formula>NOT(ISERROR(SEARCH("NO INICIADO",BT76)))</formula>
    </cfRule>
    <cfRule type="containsText" dxfId="311" priority="149" operator="containsText" text="CUMPLIDO">
      <formula>NOT(ISERROR(SEARCH("CUMPLIDO",BT76)))</formula>
    </cfRule>
    <cfRule type="containsText" dxfId="310" priority="150" operator="containsText" text="EN PROCESO">
      <formula>NOT(ISERROR(SEARCH("EN PROCESO",BT76)))</formula>
    </cfRule>
    <cfRule type="containsText" dxfId="309" priority="151" operator="containsText" text="VENCIDO">
      <formula>NOT(ISERROR(SEARCH("VENCIDO",BT76)))</formula>
    </cfRule>
  </conditionalFormatting>
  <conditionalFormatting sqref="BT76:BY76">
    <cfRule type="containsText" dxfId="308" priority="145" operator="containsText" text="ACTIVIDAD APLAZADA">
      <formula>NOT(ISERROR(SEARCH("ACTIVIDAD APLAZADA",BT76)))</formula>
    </cfRule>
  </conditionalFormatting>
  <conditionalFormatting sqref="BX143:BY143">
    <cfRule type="containsText" dxfId="307" priority="137" operator="containsText" text="ACTIVIDAD PERMANENTE">
      <formula>NOT(ISERROR(SEARCH("ACTIVIDAD PERMANENTE",BX143)))</formula>
    </cfRule>
    <cfRule type="containsText" dxfId="306" priority="138" operator="containsText" text="NO INICIADO">
      <formula>NOT(ISERROR(SEARCH("NO INICIADO",BX143)))</formula>
    </cfRule>
    <cfRule type="containsText" dxfId="305" priority="139" operator="containsText" text="NO INICIADO">
      <formula>NOT(ISERROR(SEARCH("NO INICIADO",BX143)))</formula>
    </cfRule>
    <cfRule type="containsText" dxfId="304" priority="140" operator="containsText" text="CUMPLIDO">
      <formula>NOT(ISERROR(SEARCH("CUMPLIDO",BX143)))</formula>
    </cfRule>
    <cfRule type="containsText" dxfId="303" priority="141" operator="containsText" text="EN PROCESO">
      <formula>NOT(ISERROR(SEARCH("EN PROCESO",BX143)))</formula>
    </cfRule>
    <cfRule type="containsText" dxfId="302" priority="142" operator="containsText" text="VENCIDO">
      <formula>NOT(ISERROR(SEARCH("VENCIDO",BX143)))</formula>
    </cfRule>
  </conditionalFormatting>
  <conditionalFormatting sqref="BX143:BY143">
    <cfRule type="containsText" dxfId="301" priority="136" operator="containsText" text="ACTIVIDAD APLAZADA">
      <formula>NOT(ISERROR(SEARCH("ACTIVIDAD APLAZADA",BX143)))</formula>
    </cfRule>
  </conditionalFormatting>
  <conditionalFormatting sqref="BX144:BY145">
    <cfRule type="containsText" dxfId="300" priority="133" operator="containsText" text="EXCLUIDO">
      <formula>NOT(ISERROR(SEARCH("EXCLUIDO",BX144)))</formula>
    </cfRule>
    <cfRule type="containsText" dxfId="299" priority="134" operator="containsText" text="PROGRAMADO">
      <formula>NOT(ISERROR(SEARCH("PROGRAMADO",BX144)))</formula>
    </cfRule>
    <cfRule type="containsText" dxfId="298" priority="135" operator="containsText" text="SIN PROGRAMA">
      <formula>NOT(ISERROR(SEARCH("SIN PROGRAMA",BX144)))</formula>
    </cfRule>
  </conditionalFormatting>
  <conditionalFormatting sqref="BX146:BY146">
    <cfRule type="containsText" dxfId="297" priority="130" operator="containsText" text="EXCLUIDO">
      <formula>NOT(ISERROR(SEARCH("EXCLUIDO",BX146)))</formula>
    </cfRule>
    <cfRule type="containsText" dxfId="296" priority="131" operator="containsText" text="PROGRAMADO">
      <formula>NOT(ISERROR(SEARCH("PROGRAMADO",BX146)))</formula>
    </cfRule>
    <cfRule type="containsText" dxfId="295" priority="132" operator="containsText" text="SIN PROGRAMA">
      <formula>NOT(ISERROR(SEARCH("SIN PROGRAMA",BX146)))</formula>
    </cfRule>
  </conditionalFormatting>
  <conditionalFormatting sqref="BX159:BY159">
    <cfRule type="containsText" dxfId="294" priority="123" operator="containsText" text="ACTIVIDAD PERMANENTE">
      <formula>NOT(ISERROR(SEARCH("ACTIVIDAD PERMANENTE",BX159)))</formula>
    </cfRule>
    <cfRule type="containsText" dxfId="293" priority="124" operator="containsText" text="NO INICIADO">
      <formula>NOT(ISERROR(SEARCH("NO INICIADO",BX159)))</formula>
    </cfRule>
    <cfRule type="containsText" dxfId="292" priority="125" operator="containsText" text="NO INICIADO">
      <formula>NOT(ISERROR(SEARCH("NO INICIADO",BX159)))</formula>
    </cfRule>
    <cfRule type="containsText" dxfId="291" priority="126" operator="containsText" text="CUMPLIDO">
      <formula>NOT(ISERROR(SEARCH("CUMPLIDO",BX159)))</formula>
    </cfRule>
    <cfRule type="containsText" dxfId="290" priority="127" operator="containsText" text="EN PROCESO">
      <formula>NOT(ISERROR(SEARCH("EN PROCESO",BX159)))</formula>
    </cfRule>
    <cfRule type="containsText" dxfId="289" priority="128" operator="containsText" text="VENCIDO">
      <formula>NOT(ISERROR(SEARCH("VENCIDO",BX159)))</formula>
    </cfRule>
  </conditionalFormatting>
  <conditionalFormatting sqref="BX159:BY159">
    <cfRule type="containsText" dxfId="288" priority="122" operator="containsText" text="ACTIVIDAD APLAZADA">
      <formula>NOT(ISERROR(SEARCH("ACTIVIDAD APLAZADA",BX159)))</formula>
    </cfRule>
  </conditionalFormatting>
  <conditionalFormatting sqref="BX160:BY161">
    <cfRule type="containsText" dxfId="287" priority="119" operator="containsText" text="EXCLUIDO">
      <formula>NOT(ISERROR(SEARCH("EXCLUIDO",BX160)))</formula>
    </cfRule>
    <cfRule type="containsText" dxfId="286" priority="120" operator="containsText" text="PROGRAMADO">
      <formula>NOT(ISERROR(SEARCH("PROGRAMADO",BX160)))</formula>
    </cfRule>
    <cfRule type="containsText" dxfId="285" priority="121" operator="containsText" text="SIN PROGRAMA">
      <formula>NOT(ISERROR(SEARCH("SIN PROGRAMA",BX160)))</formula>
    </cfRule>
  </conditionalFormatting>
  <conditionalFormatting sqref="BX162:BY162">
    <cfRule type="containsText" dxfId="284" priority="116" operator="containsText" text="EXCLUIDO">
      <formula>NOT(ISERROR(SEARCH("EXCLUIDO",BX162)))</formula>
    </cfRule>
    <cfRule type="containsText" dxfId="283" priority="117" operator="containsText" text="PROGRAMADO">
      <formula>NOT(ISERROR(SEARCH("PROGRAMADO",BX162)))</formula>
    </cfRule>
    <cfRule type="containsText" dxfId="282" priority="118" operator="containsText" text="SIN PROGRAMA">
      <formula>NOT(ISERROR(SEARCH("SIN PROGRAMA",BX162)))</formula>
    </cfRule>
  </conditionalFormatting>
  <conditionalFormatting sqref="AR130:AU130">
    <cfRule type="containsText" dxfId="281" priority="102" operator="containsText" text="EXCLUIDO">
      <formula>NOT(ISERROR(SEARCH("EXCLUIDO",AR130)))</formula>
    </cfRule>
    <cfRule type="containsText" dxfId="280" priority="103" operator="containsText" text="PROGRAMADO">
      <formula>NOT(ISERROR(SEARCH("PROGRAMADO",AR130)))</formula>
    </cfRule>
    <cfRule type="containsText" dxfId="279" priority="104" operator="containsText" text="SIN PROGRAMA">
      <formula>NOT(ISERROR(SEARCH("SIN PROGRAMA",AR130)))</formula>
    </cfRule>
  </conditionalFormatting>
  <conditionalFormatting sqref="AT160:AU160">
    <cfRule type="containsText" dxfId="278" priority="99" operator="containsText" text="EXCLUIDO">
      <formula>NOT(ISERROR(SEARCH("EXCLUIDO",AT160)))</formula>
    </cfRule>
    <cfRule type="containsText" dxfId="277" priority="100" operator="containsText" text="PROGRAMADO">
      <formula>NOT(ISERROR(SEARCH("PROGRAMADO",AT160)))</formula>
    </cfRule>
    <cfRule type="containsText" dxfId="276" priority="101" operator="containsText" text="SIN PROGRAMA">
      <formula>NOT(ISERROR(SEARCH("SIN PROGRAMA",AT160)))</formula>
    </cfRule>
  </conditionalFormatting>
  <conditionalFormatting sqref="BW174:BY174">
    <cfRule type="containsText" dxfId="275" priority="92" operator="containsText" text="ACTIVIDAD PERMANENTE">
      <formula>NOT(ISERROR(SEARCH("ACTIVIDAD PERMANENTE",BW174)))</formula>
    </cfRule>
    <cfRule type="containsText" dxfId="274" priority="93" operator="containsText" text="NO INICIADO">
      <formula>NOT(ISERROR(SEARCH("NO INICIADO",BW174)))</formula>
    </cfRule>
    <cfRule type="containsText" dxfId="273" priority="94" operator="containsText" text="NO INICIADO">
      <formula>NOT(ISERROR(SEARCH("NO INICIADO",BW174)))</formula>
    </cfRule>
    <cfRule type="containsText" dxfId="272" priority="95" operator="containsText" text="CUMPLIDO">
      <formula>NOT(ISERROR(SEARCH("CUMPLIDO",BW174)))</formula>
    </cfRule>
    <cfRule type="containsText" dxfId="271" priority="96" operator="containsText" text="EN PROCESO">
      <formula>NOT(ISERROR(SEARCH("EN PROCESO",BW174)))</formula>
    </cfRule>
    <cfRule type="containsText" dxfId="270" priority="97" operator="containsText" text="VENCIDO">
      <formula>NOT(ISERROR(SEARCH("VENCIDO",BW174)))</formula>
    </cfRule>
  </conditionalFormatting>
  <conditionalFormatting sqref="BW174:BY174">
    <cfRule type="containsText" dxfId="269" priority="91" operator="containsText" text="ACTIVIDAD APLAZADA">
      <formula>NOT(ISERROR(SEARCH("ACTIVIDAD APLAZADA",BW174)))</formula>
    </cfRule>
  </conditionalFormatting>
  <conditionalFormatting sqref="BW147:BY148">
    <cfRule type="containsText" dxfId="268" priority="76" operator="containsText" text="ACTIVIDAD PERMANENTE">
      <formula>NOT(ISERROR(SEARCH("ACTIVIDAD PERMANENTE",BW147)))</formula>
    </cfRule>
    <cfRule type="containsText" dxfId="267" priority="77" operator="containsText" text="NO INICIADO">
      <formula>NOT(ISERROR(SEARCH("NO INICIADO",BW147)))</formula>
    </cfRule>
    <cfRule type="containsText" dxfId="266" priority="78" operator="containsText" text="NO INICIADO">
      <formula>NOT(ISERROR(SEARCH("NO INICIADO",BW147)))</formula>
    </cfRule>
    <cfRule type="containsText" dxfId="265" priority="79" operator="containsText" text="CUMPLIDO">
      <formula>NOT(ISERROR(SEARCH("CUMPLIDO",BW147)))</formula>
    </cfRule>
    <cfRule type="containsText" dxfId="264" priority="80" operator="containsText" text="EN PROCESO">
      <formula>NOT(ISERROR(SEARCH("EN PROCESO",BW147)))</formula>
    </cfRule>
    <cfRule type="containsText" dxfId="263" priority="81" operator="containsText" text="VENCIDO">
      <formula>NOT(ISERROR(SEARCH("VENCIDO",BW147)))</formula>
    </cfRule>
  </conditionalFormatting>
  <conditionalFormatting sqref="BW147:BY148">
    <cfRule type="containsText" dxfId="262" priority="75" operator="containsText" text="ACTIVIDAD APLAZADA">
      <formula>NOT(ISERROR(SEARCH("ACTIVIDAD APLAZADA",BW147)))</formula>
    </cfRule>
  </conditionalFormatting>
  <conditionalFormatting sqref="BY151:BY152">
    <cfRule type="containsText" dxfId="261" priority="68" operator="containsText" text="ACTIVIDAD PERMANENTE">
      <formula>NOT(ISERROR(SEARCH("ACTIVIDAD PERMANENTE",BY151)))</formula>
    </cfRule>
    <cfRule type="containsText" dxfId="260" priority="69" operator="containsText" text="NO INICIADO">
      <formula>NOT(ISERROR(SEARCH("NO INICIADO",BY151)))</formula>
    </cfRule>
    <cfRule type="containsText" dxfId="259" priority="70" operator="containsText" text="NO INICIADO">
      <formula>NOT(ISERROR(SEARCH("NO INICIADO",BY151)))</formula>
    </cfRule>
    <cfRule type="containsText" dxfId="258" priority="71" operator="containsText" text="CUMPLIDO">
      <formula>NOT(ISERROR(SEARCH("CUMPLIDO",BY151)))</formula>
    </cfRule>
    <cfRule type="containsText" dxfId="257" priority="72" operator="containsText" text="EN PROCESO">
      <formula>NOT(ISERROR(SEARCH("EN PROCESO",BY151)))</formula>
    </cfRule>
    <cfRule type="containsText" dxfId="256" priority="73" operator="containsText" text="VENCIDO">
      <formula>NOT(ISERROR(SEARCH("VENCIDO",BY151)))</formula>
    </cfRule>
  </conditionalFormatting>
  <conditionalFormatting sqref="BY151:BY152">
    <cfRule type="containsText" dxfId="255" priority="67" operator="containsText" text="ACTIVIDAD APLAZADA">
      <formula>NOT(ISERROR(SEARCH("ACTIVIDAD APLAZADA",BY151)))</formula>
    </cfRule>
  </conditionalFormatting>
  <conditionalFormatting sqref="BY155:BY156">
    <cfRule type="containsText" dxfId="254" priority="60" operator="containsText" text="ACTIVIDAD PERMANENTE">
      <formula>NOT(ISERROR(SEARCH("ACTIVIDAD PERMANENTE",BY155)))</formula>
    </cfRule>
    <cfRule type="containsText" dxfId="253" priority="61" operator="containsText" text="NO INICIADO">
      <formula>NOT(ISERROR(SEARCH("NO INICIADO",BY155)))</formula>
    </cfRule>
    <cfRule type="containsText" dxfId="252" priority="62" operator="containsText" text="NO INICIADO">
      <formula>NOT(ISERROR(SEARCH("NO INICIADO",BY155)))</formula>
    </cfRule>
    <cfRule type="containsText" dxfId="251" priority="63" operator="containsText" text="CUMPLIDO">
      <formula>NOT(ISERROR(SEARCH("CUMPLIDO",BY155)))</formula>
    </cfRule>
    <cfRule type="containsText" dxfId="250" priority="64" operator="containsText" text="EN PROCESO">
      <formula>NOT(ISERROR(SEARCH("EN PROCESO",BY155)))</formula>
    </cfRule>
    <cfRule type="containsText" dxfId="249" priority="65" operator="containsText" text="VENCIDO">
      <formula>NOT(ISERROR(SEARCH("VENCIDO",BY155)))</formula>
    </cfRule>
  </conditionalFormatting>
  <conditionalFormatting sqref="BY155:BY156">
    <cfRule type="containsText" dxfId="248" priority="59" operator="containsText" text="ACTIVIDAD APLAZADA">
      <formula>NOT(ISERROR(SEARCH("ACTIVIDAD APLAZADA",BY155)))</formula>
    </cfRule>
  </conditionalFormatting>
  <conditionalFormatting sqref="AS144:AT144">
    <cfRule type="containsText" dxfId="247" priority="56" operator="containsText" text="EXCLUIDO">
      <formula>NOT(ISERROR(SEARCH("EXCLUIDO",AS144)))</formula>
    </cfRule>
    <cfRule type="containsText" dxfId="246" priority="57" operator="containsText" text="PROGRAMADO">
      <formula>NOT(ISERROR(SEARCH("PROGRAMADO",AS144)))</formula>
    </cfRule>
    <cfRule type="containsText" dxfId="245" priority="58" operator="containsText" text="SIN PROGRAMA">
      <formula>NOT(ISERROR(SEARCH("SIN PROGRAMA",AS144)))</formula>
    </cfRule>
  </conditionalFormatting>
  <conditionalFormatting sqref="BX56">
    <cfRule type="containsText" dxfId="244" priority="45" operator="containsText" text="EXCLUIDO">
      <formula>NOT(ISERROR(SEARCH("EXCLUIDO",BX56)))</formula>
    </cfRule>
    <cfRule type="containsText" dxfId="243" priority="46" operator="containsText" text="PROGRAMADO">
      <formula>NOT(ISERROR(SEARCH("PROGRAMADO",BX56)))</formula>
    </cfRule>
    <cfRule type="containsText" dxfId="242" priority="47" operator="containsText" text="SIN PROGRAMA">
      <formula>NOT(ISERROR(SEARCH("SIN PROGRAMA",BX56)))</formula>
    </cfRule>
  </conditionalFormatting>
  <conditionalFormatting sqref="BX59">
    <cfRule type="containsText" dxfId="241" priority="49" operator="containsText" text="ACTIVIDAD PERMANENTE">
      <formula>NOT(ISERROR(SEARCH("ACTIVIDAD PERMANENTE",BX59)))</formula>
    </cfRule>
    <cfRule type="containsText" dxfId="240" priority="50" operator="containsText" text="NO INICIADO">
      <formula>NOT(ISERROR(SEARCH("NO INICIADO",BX59)))</formula>
    </cfRule>
    <cfRule type="containsText" dxfId="239" priority="51" operator="containsText" text="NO INICIADO">
      <formula>NOT(ISERROR(SEARCH("NO INICIADO",BX59)))</formula>
    </cfRule>
    <cfRule type="containsText" dxfId="238" priority="52" operator="containsText" text="CUMPLIDO">
      <formula>NOT(ISERROR(SEARCH("CUMPLIDO",BX59)))</formula>
    </cfRule>
    <cfRule type="containsText" dxfId="237" priority="53" operator="containsText" text="EN PROCESO">
      <formula>NOT(ISERROR(SEARCH("EN PROCESO",BX59)))</formula>
    </cfRule>
    <cfRule type="containsText" dxfId="236" priority="54" operator="containsText" text="VENCIDO">
      <formula>NOT(ISERROR(SEARCH("VENCIDO",BX59)))</formula>
    </cfRule>
  </conditionalFormatting>
  <conditionalFormatting sqref="BX59">
    <cfRule type="containsText" dxfId="235" priority="48" operator="containsText" text="ACTIVIDAD APLAZADA">
      <formula>NOT(ISERROR(SEARCH("ACTIVIDAD APLAZADA",BX59)))</formula>
    </cfRule>
  </conditionalFormatting>
  <conditionalFormatting sqref="BX60">
    <cfRule type="containsText" dxfId="234" priority="34" operator="containsText" text="EXCLUIDO">
      <formula>NOT(ISERROR(SEARCH("EXCLUIDO",BX60)))</formula>
    </cfRule>
    <cfRule type="containsText" dxfId="233" priority="35" operator="containsText" text="PROGRAMADO">
      <formula>NOT(ISERROR(SEARCH("PROGRAMADO",BX60)))</formula>
    </cfRule>
    <cfRule type="containsText" dxfId="232" priority="36" operator="containsText" text="SIN PROGRAMA">
      <formula>NOT(ISERROR(SEARCH("SIN PROGRAMA",BX60)))</formula>
    </cfRule>
  </conditionalFormatting>
  <conditionalFormatting sqref="BX63">
    <cfRule type="containsText" dxfId="231" priority="38" operator="containsText" text="ACTIVIDAD PERMANENTE">
      <formula>NOT(ISERROR(SEARCH("ACTIVIDAD PERMANENTE",BX63)))</formula>
    </cfRule>
    <cfRule type="containsText" dxfId="230" priority="39" operator="containsText" text="NO INICIADO">
      <formula>NOT(ISERROR(SEARCH("NO INICIADO",BX63)))</formula>
    </cfRule>
    <cfRule type="containsText" dxfId="229" priority="40" operator="containsText" text="NO INICIADO">
      <formula>NOT(ISERROR(SEARCH("NO INICIADO",BX63)))</formula>
    </cfRule>
    <cfRule type="containsText" dxfId="228" priority="41" operator="containsText" text="CUMPLIDO">
      <formula>NOT(ISERROR(SEARCH("CUMPLIDO",BX63)))</formula>
    </cfRule>
    <cfRule type="containsText" dxfId="227" priority="42" operator="containsText" text="EN PROCESO">
      <formula>NOT(ISERROR(SEARCH("EN PROCESO",BX63)))</formula>
    </cfRule>
    <cfRule type="containsText" dxfId="226" priority="43" operator="containsText" text="VENCIDO">
      <formula>NOT(ISERROR(SEARCH("VENCIDO",BX63)))</formula>
    </cfRule>
  </conditionalFormatting>
  <conditionalFormatting sqref="BX63">
    <cfRule type="containsText" dxfId="225" priority="37" operator="containsText" text="ACTIVIDAD APLAZADA">
      <formula>NOT(ISERROR(SEARCH("ACTIVIDAD APLAZADA",BX63)))</formula>
    </cfRule>
  </conditionalFormatting>
  <conditionalFormatting sqref="BX64">
    <cfRule type="containsText" dxfId="224" priority="23" operator="containsText" text="EXCLUIDO">
      <formula>NOT(ISERROR(SEARCH("EXCLUIDO",BX64)))</formula>
    </cfRule>
    <cfRule type="containsText" dxfId="223" priority="24" operator="containsText" text="PROGRAMADO">
      <formula>NOT(ISERROR(SEARCH("PROGRAMADO",BX64)))</formula>
    </cfRule>
    <cfRule type="containsText" dxfId="222" priority="25" operator="containsText" text="SIN PROGRAMA">
      <formula>NOT(ISERROR(SEARCH("SIN PROGRAMA",BX64)))</formula>
    </cfRule>
  </conditionalFormatting>
  <conditionalFormatting sqref="BX67">
    <cfRule type="containsText" dxfId="221" priority="27" operator="containsText" text="ACTIVIDAD PERMANENTE">
      <formula>NOT(ISERROR(SEARCH("ACTIVIDAD PERMANENTE",BX67)))</formula>
    </cfRule>
    <cfRule type="containsText" dxfId="220" priority="28" operator="containsText" text="NO INICIADO">
      <formula>NOT(ISERROR(SEARCH("NO INICIADO",BX67)))</formula>
    </cfRule>
    <cfRule type="containsText" dxfId="219" priority="29" operator="containsText" text="NO INICIADO">
      <formula>NOT(ISERROR(SEARCH("NO INICIADO",BX67)))</formula>
    </cfRule>
    <cfRule type="containsText" dxfId="218" priority="30" operator="containsText" text="CUMPLIDO">
      <formula>NOT(ISERROR(SEARCH("CUMPLIDO",BX67)))</formula>
    </cfRule>
    <cfRule type="containsText" dxfId="217" priority="31" operator="containsText" text="EN PROCESO">
      <formula>NOT(ISERROR(SEARCH("EN PROCESO",BX67)))</formula>
    </cfRule>
    <cfRule type="containsText" dxfId="216" priority="32" operator="containsText" text="VENCIDO">
      <formula>NOT(ISERROR(SEARCH("VENCIDO",BX67)))</formula>
    </cfRule>
  </conditionalFormatting>
  <conditionalFormatting sqref="BX67">
    <cfRule type="containsText" dxfId="215" priority="26" operator="containsText" text="ACTIVIDAD APLAZADA">
      <formula>NOT(ISERROR(SEARCH("ACTIVIDAD APLAZADA",BX67)))</formula>
    </cfRule>
  </conditionalFormatting>
  <conditionalFormatting sqref="BX68">
    <cfRule type="containsText" dxfId="214" priority="12" operator="containsText" text="EXCLUIDO">
      <formula>NOT(ISERROR(SEARCH("EXCLUIDO",BX68)))</formula>
    </cfRule>
    <cfRule type="containsText" dxfId="213" priority="13" operator="containsText" text="PROGRAMADO">
      <formula>NOT(ISERROR(SEARCH("PROGRAMADO",BX68)))</formula>
    </cfRule>
    <cfRule type="containsText" dxfId="212" priority="14" operator="containsText" text="SIN PROGRAMA">
      <formula>NOT(ISERROR(SEARCH("SIN PROGRAMA",BX68)))</formula>
    </cfRule>
  </conditionalFormatting>
  <conditionalFormatting sqref="BX71">
    <cfRule type="containsText" dxfId="211" priority="16" operator="containsText" text="ACTIVIDAD PERMANENTE">
      <formula>NOT(ISERROR(SEARCH("ACTIVIDAD PERMANENTE",BX71)))</formula>
    </cfRule>
    <cfRule type="containsText" dxfId="210" priority="17" operator="containsText" text="NO INICIADO">
      <formula>NOT(ISERROR(SEARCH("NO INICIADO",BX71)))</formula>
    </cfRule>
    <cfRule type="containsText" dxfId="209" priority="18" operator="containsText" text="NO INICIADO">
      <formula>NOT(ISERROR(SEARCH("NO INICIADO",BX71)))</formula>
    </cfRule>
    <cfRule type="containsText" dxfId="208" priority="19" operator="containsText" text="CUMPLIDO">
      <formula>NOT(ISERROR(SEARCH("CUMPLIDO",BX71)))</formula>
    </cfRule>
    <cfRule type="containsText" dxfId="207" priority="20" operator="containsText" text="EN PROCESO">
      <formula>NOT(ISERROR(SEARCH("EN PROCESO",BX71)))</formula>
    </cfRule>
    <cfRule type="containsText" dxfId="206" priority="21" operator="containsText" text="VENCIDO">
      <formula>NOT(ISERROR(SEARCH("VENCIDO",BX71)))</formula>
    </cfRule>
  </conditionalFormatting>
  <conditionalFormatting sqref="BX71">
    <cfRule type="containsText" dxfId="205" priority="15" operator="containsText" text="ACTIVIDAD APLAZADA">
      <formula>NOT(ISERROR(SEARCH("ACTIVIDAD APLAZADA",BX71)))</formula>
    </cfRule>
  </conditionalFormatting>
  <conditionalFormatting sqref="BX72">
    <cfRule type="containsText" dxfId="204" priority="1" operator="containsText" text="EXCLUIDO">
      <formula>NOT(ISERROR(SEARCH("EXCLUIDO",BX72)))</formula>
    </cfRule>
    <cfRule type="containsText" dxfId="203" priority="2" operator="containsText" text="PROGRAMADO">
      <formula>NOT(ISERROR(SEARCH("PROGRAMADO",BX72)))</formula>
    </cfRule>
    <cfRule type="containsText" dxfId="202" priority="3" operator="containsText" text="SIN PROGRAMA">
      <formula>NOT(ISERROR(SEARCH("SIN PROGRAMA",BX72)))</formula>
    </cfRule>
  </conditionalFormatting>
  <conditionalFormatting sqref="BX75">
    <cfRule type="containsText" dxfId="201" priority="5" operator="containsText" text="ACTIVIDAD PERMANENTE">
      <formula>NOT(ISERROR(SEARCH("ACTIVIDAD PERMANENTE",BX75)))</formula>
    </cfRule>
    <cfRule type="containsText" dxfId="200" priority="6" operator="containsText" text="NO INICIADO">
      <formula>NOT(ISERROR(SEARCH("NO INICIADO",BX75)))</formula>
    </cfRule>
    <cfRule type="containsText" dxfId="199" priority="7" operator="containsText" text="NO INICIADO">
      <formula>NOT(ISERROR(SEARCH("NO INICIADO",BX75)))</formula>
    </cfRule>
    <cfRule type="containsText" dxfId="198" priority="8" operator="containsText" text="CUMPLIDO">
      <formula>NOT(ISERROR(SEARCH("CUMPLIDO",BX75)))</formula>
    </cfRule>
    <cfRule type="containsText" dxfId="197" priority="9" operator="containsText" text="EN PROCESO">
      <formula>NOT(ISERROR(SEARCH("EN PROCESO",BX75)))</formula>
    </cfRule>
    <cfRule type="containsText" dxfId="196" priority="10" operator="containsText" text="VENCIDO">
      <formula>NOT(ISERROR(SEARCH("VENCIDO",BX75)))</formula>
    </cfRule>
  </conditionalFormatting>
  <conditionalFormatting sqref="BX75">
    <cfRule type="containsText" dxfId="195" priority="4" operator="containsText" text="ACTIVIDAD APLAZADA">
      <formula>NOT(ISERROR(SEARCH("ACTIVIDAD APLAZADA",BX75)))</formula>
    </cfRule>
  </conditionalFormatting>
  <dataValidations disablePrompts="1" count="4">
    <dataValidation type="list" allowBlank="1" showInputMessage="1" showErrorMessage="1" sqref="BO151:BQ151 BM8:BY8 AN189:AN200 BM19:BY19 AI198:AM200 BT186:BY186 BO159:BQ159 AO189:AU196 BU71:BX71 BP126 BM92:BQ92 BR189:BR201 BM198:BQ200 BM6:BY6 BM12:BY12 BM14:BQ14 BM21:BQ21 BM133:BS133 BM31:BY31 BM33:BY33 AO198:AU200 BM40:BY40 AQ26:AS48 BS198:BY200 BU55:BX55 AN59:AU59 AN63:AU63 AN67:AU67 AN71:AU71 BM100:BQ100 BM107:BQ107 BM44:BY44 AN75:AU89 BM36:BY36 BM126:BM128 AI189:AM196 BO119:BQ119 BN112:BS112 BN147:BP147 BM83:BW83 BU155:BY155 BM166:BQ166 BM168:BO168 BM90:BQ90 BO98:BQ98 BO105:BQ105 BN127:BN128 BO127:BQ127 BO129:BQ129 BO135:BQ135 BO139:BQ139 BO143:BQ143 BN155:BQ155 BM189:BQ196 AI12:AM96 BM121:BQ121 AI243:AU280 AN55:AU55 BY64 BU59:BX59 BU63:BX63 BU67:BX67 AI98:AM172 BM181:BY181 AN26:AP51 AN126:AP162 BU112:BY112 AQ127:AU127 AI202:AU241 BM183:BS186 BM48:BT49 BM51:BT52 BU127:BY127 BM56:BT56 BM26:BY27 BM60:BT60 BU48:BW48 BM64:BT64 BX51 BM68:BT68 BY56 BM72:BT72 BY60 AQ186:AU187 BU133:BY133 BM85:BW85 AS143:AT143 BY68 AN112:AU118 BU129:BY129 BU159:BY159 BU135:BY135 BU143:BY143 BY51:BY52 AI174:AP187 AQ159:AS160 BM76:BY76 AT26:AU51 BU75:BX75 BM78:BY78 BM176:BV176 BX48:BY49 BM114:BY114 BS189:BY196 BU174:BY174 AS126:AU126 BY72 AQ129:AQ130 AR129:AU129 AQ133:AU137 AQ139:AU140 BU147:BY147 AQ147:AU148 AQ151:AU152 AQ155:AU156 AT159:AU159 AQ174:AU184 BT183:BY184 BM266:BY266 BW148:BY148 BY140 BU151:BY151 AU143:AU144 AQ143:AR144 BU139:BY139 BY152 BY156 BM243:BY264 BM268:BY280 BM202:BY241" xr:uid="{00000000-0002-0000-0300-000000000000}">
      <formula1>"NO INICIADO,EN PROCESO,CUMPLIDO,ACTIVIDAD PERMANENTE,VENCIDO,ACTIVIDAD APLAZADA, FINALIZADO"</formula1>
    </dataValidation>
    <dataValidation type="list" allowBlank="1" showInputMessage="1" showErrorMessage="1" sqref="V189:AH196 AZ8:BL8 BU161:BY162 V198:AH200 AZ78:BL78 AN90:AU96 AZ268:BL280 AZ183:BL186 AZ155:BM155 AZ6:BL6 AZ166:BL166 AZ12:BL12 AZ14:BL14 AN72:AU74 AZ21:BL21 AZ31:BL31 AZ26:BL27 BX144:BY144 AZ36:BL36 AZ33:BL33 AZ48:BL49 AZ51:BL52 AZ90:BL90 BR21:BY21 AZ105:BN105 AZ202:BL241 AZ112:BM112 AZ121:BL121 AZ76:BL76 BR92:BY92 AZ181:BL181 AZ129:BN129 V174:AH187 BR166:BY172 AZ189:BL196 AN163:AU172 BU72:BX72 BQ126 AQ126:AR126 V6:AH96 AZ243:BL264 AZ114:BL114 AZ98:BN98 AI6:AU11 AZ19:BL19 AZ72:BL72 AZ107:BL107 AZ133:BL133 AZ100:BL100 BU141:BY142 BU128:BY128 AZ83:BL83 BR98:BY98 BU149:BY150 AZ40:BL40 AZ266:BL266 AN98:AU111 BR105:BY105 AN119:AU125 BN126:BO126 AZ119:BN119 AZ126:BL127 AZ147:BM147 AZ151:BN151 AZ159:BN159 BU145:BY146 AZ56:BL56 AZ60:BL60 AZ64:BL64 AZ68:BL68 BU157:BY158 AZ165:BY165 BP168:BQ172 AN12:AU25 BR14:BY14 V202:AH241 AN52:AU54 AN56:AU58 AN60:AU62 AN64:AU66 AN68:AU70 BR119:BY119 AZ92:BL92 BR90:BY90 AZ44:BL44 BR100:BY100 BR107:BY107 AZ135:BN135 BR121:BY121 AZ143:BN143 AZ139:BN139 AZ163:BY163 AZ168:BL168 AQ185:AU185 BU153:BY154 V98:AH172 AQ49:AS51 BR126:BS129 BT129 AQ128:AU128 AQ131:AU132 AQ138:AU138 AQ141:AU142 AQ145:AU146 AQ149:AU150 AQ153:AU154 AQ157:AU158 AQ161:AU162 BT185:BY185 BU49:BW49 BU51:BW52 BU56:BX56 BU60:BX60 BU64:BX64 BU68:BX68 BT133 AZ174:BT174 BT112 V243:AH280 BU131:BY132 BR135:BT135 BU138:BY138 BR139:BT139 AR130:AU130 BR143:BT143 BX52 BQ147:BT147 BX130:BY130 BR151:BT151 BT126:BY126 BR155:BT155 AZ198:BL200 BR159:BT159 AS144:AT144 AT160:AU160 BX160:BY160 AZ176:BL176 AZ85:BL85" xr:uid="{00000000-0002-0000-0300-000001000000}">
      <formula1>"SIN PROGRAMA,PROGRAMADO,EXCLUIDO"</formula1>
    </dataValidation>
    <dataValidation showInputMessage="1" showErrorMessage="1" sqref="BZ243 BZ270" xr:uid="{00000000-0002-0000-0300-000002000000}"/>
    <dataValidation type="list" allowBlank="1" showInputMessage="1" showErrorMessage="1" sqref="BW176:BY180" xr:uid="{CA2EDB6E-58E2-4CD2-BDEA-EDA388E653E5}">
      <formula1>"NO INICIADO,EN PROCESO,CUMPLIDO,EXCLUIDO,VENCIDO,ACTIVIDAD APLAZADA, FINALIZADO"</formula1>
    </dataValidation>
  </dataValidations>
  <hyperlinks>
    <hyperlink ref="CN268" r:id="rId1" tooltip="https://crapsb.sharepoint.com/sites/svrnas/documentos%20compartidos/forms/allitems.aspx?id=%2fsites%2fsvrnas%2fdocumentos%20compartidos%2fplanes%2dcra%2fplanes%20cra%202023%2fpai%202023%2fsoportes%20pai%202023%2foap%20tics%2fcooperaci%c3%93n%20internacion" display="../../../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xr:uid="{F7A3572C-024F-45A4-8B10-C829DFAF8C12}"/>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1317" operator="containsText" id="{271016E8-C586-4EA0-90A6-68BE7AC96528}">
            <xm:f>NOT(ISERROR(SEARCH(#REF!,L6)))</xm:f>
            <xm:f>#REF!</xm:f>
            <x14:dxf>
              <fill>
                <patternFill>
                  <bgColor theme="5" tint="0.79998168889431442"/>
                </patternFill>
              </fill>
            </x14:dxf>
          </x14:cfRule>
          <x14:cfRule type="containsText" priority="1318" operator="containsText" id="{A83BB266-0249-48BD-AFE9-FED5A1DB1506}">
            <xm:f>NOT(ISERROR(SEARCH(#REF!,L6)))</xm:f>
            <xm:f>#REF!</xm:f>
            <x14:dxf>
              <fill>
                <patternFill>
                  <bgColor theme="8" tint="0.59996337778862885"/>
                </patternFill>
              </fill>
            </x14:dxf>
          </x14:cfRule>
          <x14:cfRule type="containsText" priority="1319"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5294" operator="containsText" id="{28CD80B2-17E5-4355-9B91-A209FA150198}">
            <xm:f>NOT(ISERROR(SEARCH(#REF!,L198)))</xm:f>
            <xm:f>#REF!</xm:f>
            <x14:dxf>
              <fill>
                <patternFill>
                  <bgColor theme="5" tint="0.79998168889431442"/>
                </patternFill>
              </fill>
            </x14:dxf>
          </x14:cfRule>
          <x14:cfRule type="containsText" priority="5295" operator="containsText" id="{550C7178-8526-490B-966B-6B39EE042590}">
            <xm:f>NOT(ISERROR(SEARCH(#REF!,L198)))</xm:f>
            <xm:f>#REF!</xm:f>
            <x14:dxf>
              <fill>
                <patternFill>
                  <bgColor theme="8" tint="0.59996337778862885"/>
                </patternFill>
              </fill>
            </x14:dxf>
          </x14:cfRule>
          <x14:cfRule type="containsText" priority="5296" operator="containsText" id="{8A9F3C92-F0D3-4716-8EAA-891F0A541F92}">
            <xm:f>NOT(ISERROR(SEARCH(#REF!,L198)))</xm:f>
            <xm:f>#REF!</xm:f>
            <x14:dxf>
              <fill>
                <patternFill>
                  <bgColor rgb="FFFFFFCC"/>
                </patternFill>
              </fill>
            </x14:dxf>
          </x14:cfRule>
          <xm:sqref>L198</xm:sqref>
        </x14:conditionalFormatting>
        <x14:conditionalFormatting xmlns:xm="http://schemas.microsoft.com/office/excel/2006/main">
          <x14:cfRule type="containsText" priority="2486" operator="containsText" id="{F43E3CF5-87A4-4495-A0AD-6C98C1195ADA}">
            <xm:f>NOT(ISERROR(SEARCH(#REF!,L202)))</xm:f>
            <xm:f>#REF!</xm:f>
            <x14:dxf>
              <fill>
                <patternFill>
                  <bgColor theme="5" tint="0.79998168889431442"/>
                </patternFill>
              </fill>
            </x14:dxf>
          </x14:cfRule>
          <x14:cfRule type="containsText" priority="2487" operator="containsText" id="{D04055A7-4116-429B-8629-FF6D48D226F0}">
            <xm:f>NOT(ISERROR(SEARCH(#REF!,L202)))</xm:f>
            <xm:f>#REF!</xm:f>
            <x14:dxf>
              <fill>
                <patternFill>
                  <bgColor theme="8" tint="0.59996337778862885"/>
                </patternFill>
              </fill>
            </x14:dxf>
          </x14:cfRule>
          <x14:cfRule type="containsText" priority="2488" operator="containsText" id="{DCCB6FB5-E4FC-41CA-9BC5-AF1DEC5496B8}">
            <xm:f>NOT(ISERROR(SEARCH(#REF!,L202)))</xm:f>
            <xm:f>#REF!</xm:f>
            <x14:dxf>
              <fill>
                <patternFill>
                  <bgColor rgb="FFFFFFCC"/>
                </patternFill>
              </fill>
            </x14:dxf>
          </x14:cfRule>
          <xm:sqref>L202</xm:sqref>
        </x14:conditionalFormatting>
        <x14:conditionalFormatting xmlns:xm="http://schemas.microsoft.com/office/excel/2006/main">
          <x14:cfRule type="containsText" priority="1321" operator="containsText" id="{D68397B1-1D43-4904-8513-CEBFFFF6AB6B}">
            <xm:f>NOT(ISERROR(SEARCH(#REF!,M6)))</xm:f>
            <xm:f>#REF!</xm:f>
            <x14:dxf>
              <fill>
                <patternFill>
                  <bgColor rgb="FF6699FF"/>
                </patternFill>
              </fill>
            </x14:dxf>
          </x14:cfRule>
          <x14:cfRule type="containsText" priority="1322" operator="containsText" id="{17FD4D5A-75C3-4A37-B07D-64CCC2F81A62}">
            <xm:f>NOT(ISERROR(SEARCH(#REF!,M6)))</xm:f>
            <xm:f>#REF!</xm:f>
            <x14:dxf>
              <fill>
                <patternFill>
                  <bgColor rgb="FF66FFCC"/>
                </patternFill>
              </fill>
            </x14:dxf>
          </x14:cfRule>
          <x14:cfRule type="beginsWith" priority="1323" operator="beginsWith" id="{B97C4F4F-76AB-4172-BF1E-88D46E892F49}">
            <xm:f>LEFT(M6,LEN(#REF!))=#REF!</xm:f>
            <xm:f>#REF!</xm:f>
            <x14:dxf>
              <fill>
                <patternFill>
                  <bgColor rgb="FFFF99CC"/>
                </patternFill>
              </fill>
            </x14:dxf>
          </x14:cfRule>
          <x14:cfRule type="containsText" priority="1324" operator="containsText" id="{CF9BC26F-585A-4890-B9F4-F83A4443E8F1}">
            <xm:f>NOT(ISERROR(SEARCH(#REF!,M6)))</xm:f>
            <xm:f>#REF!</xm:f>
            <x14:dxf>
              <fill>
                <patternFill>
                  <bgColor rgb="FF00CC66"/>
                </patternFill>
              </fill>
            </x14:dxf>
          </x14:cfRule>
          <x14:cfRule type="containsText" priority="1325" operator="containsText" id="{9E9170D5-1A83-4248-8228-D370B5D428A7}">
            <xm:f>NOT(ISERROR(SEARCH(#REF!,M6)))</xm:f>
            <xm:f>#REF!</xm:f>
            <x14:dxf>
              <fill>
                <patternFill>
                  <bgColor rgb="FF66CCFF"/>
                </patternFill>
              </fill>
            </x14:dxf>
          </x14:cfRule>
          <x14:cfRule type="containsText" priority="1326" operator="containsText" id="{09EB15EA-7497-493C-8E7C-B2D3BDE77EFC}">
            <xm:f>NOT(ISERROR(SEARCH(#REF!,M6)))</xm:f>
            <xm:f>#REF!</xm:f>
            <x14:dxf>
              <fill>
                <patternFill>
                  <bgColor rgb="FFFF99FF"/>
                </patternFill>
              </fill>
            </x14:dxf>
          </x14:cfRule>
          <x14:cfRule type="containsText" priority="1327" operator="containsText" id="{763B1725-AB09-492C-96BF-6821408BBC05}">
            <xm:f>NOT(ISERROR(SEARCH(#REF!,M6)))</xm:f>
            <xm:f>#REF!</xm:f>
            <x14:dxf>
              <fill>
                <patternFill>
                  <bgColor rgb="FF3366FF"/>
                </patternFill>
              </fill>
            </x14:dxf>
          </x14:cfRule>
          <x14:cfRule type="containsText" priority="1328" operator="containsText" id="{35373557-9E16-4DA5-8F0D-CC8F9B713BA3}">
            <xm:f>NOT(ISERROR(SEARCH(#REF!,M6)))</xm:f>
            <xm:f>#REF!</xm:f>
            <x14:dxf>
              <fill>
                <patternFill>
                  <bgColor rgb="FFFF9966"/>
                </patternFill>
              </fill>
            </x14:dxf>
          </x14:cfRule>
          <x14:cfRule type="containsText" priority="1329" operator="containsText" id="{FA7A7CE6-07FC-4CDF-8FF0-794214419BAF}">
            <xm:f>NOT(ISERROR(SEARCH(#REF!,M6)))</xm:f>
            <xm:f>#REF!</xm:f>
            <x14:dxf>
              <fill>
                <patternFill>
                  <bgColor rgb="FFFFFF00"/>
                </patternFill>
              </fill>
            </x14:dxf>
          </x14:cfRule>
          <x14:cfRule type="containsText" priority="1330" operator="containsText" id="{5D8E21E4-2701-46E0-807D-921441843A68}">
            <xm:f>NOT(ISERROR(SEARCH(#REF!,M6)))</xm:f>
            <xm:f>#REF!</xm:f>
            <x14:dxf>
              <fill>
                <patternFill>
                  <bgColor rgb="FF00CC99"/>
                </patternFill>
              </fill>
            </x14:dxf>
          </x14:cfRule>
          <x14:cfRule type="containsText" priority="1331" operator="containsText" id="{0CBC13C4-5FE1-4FF9-B918-3D07598F0E81}">
            <xm:f>NOT(ISERROR(SEARCH(#REF!,M6)))</xm:f>
            <xm:f>#REF!</xm:f>
            <x14:dxf>
              <fill>
                <patternFill>
                  <bgColor theme="2" tint="-0.24994659260841701"/>
                </patternFill>
              </fill>
            </x14:dxf>
          </x14:cfRule>
          <x14:cfRule type="containsText" priority="1332" operator="containsText" id="{EBDE077F-3F52-400A-898C-5E73F9277A79}">
            <xm:f>NOT(ISERROR(SEARCH(#REF!,M6)))</xm:f>
            <xm:f>#REF!</xm:f>
            <x14:dxf>
              <fill>
                <patternFill>
                  <bgColor rgb="FFCC99FF"/>
                </patternFill>
              </fill>
            </x14:dxf>
          </x14:cfRule>
          <x14:cfRule type="containsText" priority="1333" operator="containsText" id="{DA112F6A-8020-4DF3-8956-DD417B0C3C10}">
            <xm:f>NOT(ISERROR(SEARCH(#REF!,M6)))</xm:f>
            <xm:f>#REF!</xm:f>
            <x14:dxf>
              <fill>
                <patternFill>
                  <bgColor rgb="FFFFC000"/>
                </patternFill>
              </fill>
            </x14:dxf>
          </x14:cfRule>
          <x14:cfRule type="containsText" priority="1335" operator="containsText" id="{77E72AD5-1590-4351-8C56-1851D6108A88}">
            <xm:f>NOT(ISERROR(SEARCH(#REF!,M6)))</xm:f>
            <xm:f>#REF!</xm:f>
            <x14:dxf>
              <fill>
                <patternFill>
                  <bgColor rgb="FFFF3399"/>
                </patternFill>
              </fill>
            </x14:dxf>
          </x14:cfRule>
          <x14:cfRule type="containsText" priority="1336" operator="containsText" id="{64077A21-7001-4AD0-A725-7B9417F5F1D8}">
            <xm:f>NOT(ISERROR(SEARCH(#REF!,M6)))</xm:f>
            <xm:f>#REF!</xm:f>
            <x14:dxf>
              <fill>
                <patternFill>
                  <bgColor rgb="FFFFCCFF"/>
                </patternFill>
              </fill>
            </x14:dxf>
          </x14:cfRule>
          <x14:cfRule type="containsText" priority="1337"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6130" operator="containsText" id="{F13422C9-F56A-420F-8C24-4947F0B6B29F}">
            <xm:f>NOT(ISERROR(SEARCH(#REF!,M174)))</xm:f>
            <xm:f>#REF!</xm:f>
            <x14:dxf>
              <fill>
                <patternFill>
                  <bgColor rgb="FF6699FF"/>
                </patternFill>
              </fill>
            </x14:dxf>
          </x14:cfRule>
          <x14:cfRule type="containsText" priority="6133" operator="containsText" id="{3CF79B3B-06EE-4368-8998-DE2D71E9FB89}">
            <xm:f>NOT(ISERROR(SEARCH(#REF!,M174)))</xm:f>
            <xm:f>#REF!</xm:f>
            <x14:dxf>
              <fill>
                <patternFill>
                  <bgColor rgb="FF66FFCC"/>
                </patternFill>
              </fill>
            </x14:dxf>
          </x14:cfRule>
          <x14:cfRule type="beginsWith" priority="6135" operator="beginsWith" id="{1C38E283-D69B-46F2-9804-9D36E4BAF4E2}">
            <xm:f>LEFT(M174,LEN(#REF!))=#REF!</xm:f>
            <xm:f>#REF!</xm:f>
            <x14:dxf>
              <fill>
                <patternFill>
                  <bgColor rgb="FFFF99CC"/>
                </patternFill>
              </fill>
            </x14:dxf>
          </x14:cfRule>
          <x14:cfRule type="containsText" priority="6140" operator="containsText" id="{5DD7348E-ABCD-4D90-9E76-723BA79150A3}">
            <xm:f>NOT(ISERROR(SEARCH(#REF!,M174)))</xm:f>
            <xm:f>#REF!</xm:f>
            <x14:dxf>
              <fill>
                <patternFill>
                  <bgColor rgb="FF00CC66"/>
                </patternFill>
              </fill>
            </x14:dxf>
          </x14:cfRule>
          <x14:cfRule type="containsText" priority="6141" operator="containsText" id="{75662BD1-496F-43BA-AA99-D2ED12458A3A}">
            <xm:f>NOT(ISERROR(SEARCH(#REF!,M174)))</xm:f>
            <xm:f>#REF!</xm:f>
            <x14:dxf>
              <fill>
                <patternFill>
                  <bgColor rgb="FF66CCFF"/>
                </patternFill>
              </fill>
            </x14:dxf>
          </x14:cfRule>
          <x14:cfRule type="containsText" priority="6142" operator="containsText" id="{2F942D80-737A-4DE5-99F2-F206D654BA87}">
            <xm:f>NOT(ISERROR(SEARCH(#REF!,M174)))</xm:f>
            <xm:f>#REF!</xm:f>
            <x14:dxf>
              <fill>
                <patternFill>
                  <bgColor rgb="FFFF99FF"/>
                </patternFill>
              </fill>
            </x14:dxf>
          </x14:cfRule>
          <x14:cfRule type="containsText" priority="6143" operator="containsText" id="{16A00DE0-0097-4749-B73E-2577584F4FB7}">
            <xm:f>NOT(ISERROR(SEARCH(#REF!,M174)))</xm:f>
            <xm:f>#REF!</xm:f>
            <x14:dxf>
              <fill>
                <patternFill>
                  <bgColor rgb="FF3366FF"/>
                </patternFill>
              </fill>
            </x14:dxf>
          </x14:cfRule>
          <x14:cfRule type="containsText" priority="6144" operator="containsText" id="{3044EE4F-3C8D-48D1-A6C0-392AA68D936B}">
            <xm:f>NOT(ISERROR(SEARCH(#REF!,M174)))</xm:f>
            <xm:f>#REF!</xm:f>
            <x14:dxf>
              <fill>
                <patternFill>
                  <bgColor rgb="FFFF9966"/>
                </patternFill>
              </fill>
            </x14:dxf>
          </x14:cfRule>
          <x14:cfRule type="containsText" priority="6145" operator="containsText" id="{D28CA42E-F1B4-4AA1-B159-94A955A1A7BF}">
            <xm:f>NOT(ISERROR(SEARCH(#REF!,M174)))</xm:f>
            <xm:f>#REF!</xm:f>
            <x14:dxf>
              <fill>
                <patternFill>
                  <bgColor rgb="FFFFFF00"/>
                </patternFill>
              </fill>
            </x14:dxf>
          </x14:cfRule>
          <x14:cfRule type="containsText" priority="6146" operator="containsText" id="{C7729F48-6641-4B9A-82A7-982914BAC0E4}">
            <xm:f>NOT(ISERROR(SEARCH(#REF!,M174)))</xm:f>
            <xm:f>#REF!</xm:f>
            <x14:dxf>
              <fill>
                <patternFill>
                  <bgColor rgb="FF00CC99"/>
                </patternFill>
              </fill>
            </x14:dxf>
          </x14:cfRule>
          <x14:cfRule type="containsText" priority="6147" operator="containsText" id="{500DAEFC-566F-4173-9C79-97399FB447A6}">
            <xm:f>NOT(ISERROR(SEARCH(#REF!,M174)))</xm:f>
            <xm:f>#REF!</xm:f>
            <x14:dxf>
              <fill>
                <patternFill>
                  <bgColor theme="2" tint="-0.24994659260841701"/>
                </patternFill>
              </fill>
            </x14:dxf>
          </x14:cfRule>
          <x14:cfRule type="containsText" priority="6148" operator="containsText" id="{7798C08D-4ED9-417D-AFFA-83DEEF8EC512}">
            <xm:f>NOT(ISERROR(SEARCH(#REF!,M174)))</xm:f>
            <xm:f>#REF!</xm:f>
            <x14:dxf>
              <fill>
                <patternFill>
                  <bgColor rgb="FFCC99FF"/>
                </patternFill>
              </fill>
            </x14:dxf>
          </x14:cfRule>
          <x14:cfRule type="containsText" priority="6149" operator="containsText" id="{166A0664-20CD-42A3-BA8B-D05E67AC607E}">
            <xm:f>NOT(ISERROR(SEARCH(#REF!,M174)))</xm:f>
            <xm:f>#REF!</xm:f>
            <x14:dxf>
              <fill>
                <patternFill>
                  <bgColor rgb="FFFFC000"/>
                </patternFill>
              </fill>
            </x14:dxf>
          </x14:cfRule>
          <x14:cfRule type="containsText" priority="6151" operator="containsText" id="{498BD44D-97FC-48D8-B3CE-2CCEC80274D8}">
            <xm:f>NOT(ISERROR(SEARCH(#REF!,M174)))</xm:f>
            <xm:f>#REF!</xm:f>
            <x14:dxf>
              <fill>
                <patternFill>
                  <bgColor rgb="FFFF3399"/>
                </patternFill>
              </fill>
            </x14:dxf>
          </x14:cfRule>
          <x14:cfRule type="containsText" priority="6152" operator="containsText" id="{2DD892F1-E70B-4E86-818B-27354E88C036}">
            <xm:f>NOT(ISERROR(SEARCH(#REF!,M174)))</xm:f>
            <xm:f>#REF!</xm:f>
            <x14:dxf>
              <fill>
                <patternFill>
                  <bgColor rgb="FFFFCCFF"/>
                </patternFill>
              </fill>
            </x14:dxf>
          </x14:cfRule>
          <x14:cfRule type="containsText" priority="6155" operator="containsText" id="{501FA887-F9A4-4B22-83D1-AB2712FF1169}">
            <xm:f>NOT(ISERROR(SEARCH(#REF!,M174)))</xm:f>
            <xm:f>#REF!</xm:f>
            <x14:dxf>
              <fill>
                <patternFill>
                  <bgColor rgb="FF66FFFF"/>
                </patternFill>
              </fill>
            </x14:dxf>
          </x14:cfRule>
          <xm:sqref>M174 M189 M271</xm:sqref>
        </x14:conditionalFormatting>
        <x14:conditionalFormatting xmlns:xm="http://schemas.microsoft.com/office/excel/2006/main">
          <x14:cfRule type="containsText" priority="5251" operator="containsText" id="{8C8FC06D-886B-482F-96F4-EC03E923811F}">
            <xm:f>NOT(ISERROR(SEARCH(#REF!,M198)))</xm:f>
            <xm:f>#REF!</xm:f>
            <x14:dxf>
              <fill>
                <patternFill>
                  <bgColor rgb="FF6699FF"/>
                </patternFill>
              </fill>
            </x14:dxf>
          </x14:cfRule>
          <x14:cfRule type="containsText" priority="5252" operator="containsText" id="{B9111446-2E4F-4B27-B29A-3E0EF37508D1}">
            <xm:f>NOT(ISERROR(SEARCH(#REF!,M198)))</xm:f>
            <xm:f>#REF!</xm:f>
            <x14:dxf>
              <fill>
                <patternFill>
                  <bgColor rgb="FF66FFCC"/>
                </patternFill>
              </fill>
            </x14:dxf>
          </x14:cfRule>
          <x14:cfRule type="beginsWith" priority="5253" operator="beginsWith" id="{201AA159-53E9-427F-8821-96B617FB39AA}">
            <xm:f>LEFT(M198,LEN(#REF!))=#REF!</xm:f>
            <xm:f>#REF!</xm:f>
            <x14:dxf>
              <fill>
                <patternFill>
                  <bgColor rgb="FFFF99CC"/>
                </patternFill>
              </fill>
            </x14:dxf>
          </x14:cfRule>
          <x14:cfRule type="containsText" priority="5254" operator="containsText" id="{5949E65B-A0C2-4144-8241-34A29391EF5F}">
            <xm:f>NOT(ISERROR(SEARCH(#REF!,M198)))</xm:f>
            <xm:f>#REF!</xm:f>
            <x14:dxf>
              <fill>
                <patternFill>
                  <bgColor rgb="FF00CC66"/>
                </patternFill>
              </fill>
            </x14:dxf>
          </x14:cfRule>
          <x14:cfRule type="containsText" priority="5255" operator="containsText" id="{6FB0B5F5-2D34-4F49-B02B-338FE186811E}">
            <xm:f>NOT(ISERROR(SEARCH(#REF!,M198)))</xm:f>
            <xm:f>#REF!</xm:f>
            <x14:dxf>
              <fill>
                <patternFill>
                  <bgColor rgb="FF66CCFF"/>
                </patternFill>
              </fill>
            </x14:dxf>
          </x14:cfRule>
          <x14:cfRule type="containsText" priority="5256" operator="containsText" id="{C8D838E6-849B-40A8-BD60-6E3C2F114F68}">
            <xm:f>NOT(ISERROR(SEARCH(#REF!,M198)))</xm:f>
            <xm:f>#REF!</xm:f>
            <x14:dxf>
              <fill>
                <patternFill>
                  <bgColor rgb="FFFF99FF"/>
                </patternFill>
              </fill>
            </x14:dxf>
          </x14:cfRule>
          <x14:cfRule type="containsText" priority="5257" operator="containsText" id="{3BA2C76A-0AEB-4CA0-92D5-1E94159FA9F3}">
            <xm:f>NOT(ISERROR(SEARCH(#REF!,M198)))</xm:f>
            <xm:f>#REF!</xm:f>
            <x14:dxf>
              <fill>
                <patternFill>
                  <bgColor rgb="FF3366FF"/>
                </patternFill>
              </fill>
            </x14:dxf>
          </x14:cfRule>
          <x14:cfRule type="containsText" priority="5258" operator="containsText" id="{FCA47E5E-A5C3-4DD9-844F-7E3855449590}">
            <xm:f>NOT(ISERROR(SEARCH(#REF!,M198)))</xm:f>
            <xm:f>#REF!</xm:f>
            <x14:dxf>
              <fill>
                <patternFill>
                  <bgColor rgb="FFFF9966"/>
                </patternFill>
              </fill>
            </x14:dxf>
          </x14:cfRule>
          <x14:cfRule type="containsText" priority="5259" operator="containsText" id="{9E6D74C0-5E0F-4FFE-AEFE-9FA99068D195}">
            <xm:f>NOT(ISERROR(SEARCH(#REF!,M198)))</xm:f>
            <xm:f>#REF!</xm:f>
            <x14:dxf>
              <fill>
                <patternFill>
                  <bgColor rgb="FFFFFF00"/>
                </patternFill>
              </fill>
            </x14:dxf>
          </x14:cfRule>
          <x14:cfRule type="containsText" priority="5260" operator="containsText" id="{A405C1CA-4BA9-4480-9983-8BD7FCC13E4B}">
            <xm:f>NOT(ISERROR(SEARCH(#REF!,M198)))</xm:f>
            <xm:f>#REF!</xm:f>
            <x14:dxf>
              <fill>
                <patternFill>
                  <bgColor rgb="FF00CC99"/>
                </patternFill>
              </fill>
            </x14:dxf>
          </x14:cfRule>
          <x14:cfRule type="containsText" priority="5261" operator="containsText" id="{1C38E7C2-D21D-472D-B97C-DDD22866139E}">
            <xm:f>NOT(ISERROR(SEARCH(#REF!,M198)))</xm:f>
            <xm:f>#REF!</xm:f>
            <x14:dxf>
              <fill>
                <patternFill>
                  <bgColor theme="2" tint="-0.24994659260841701"/>
                </patternFill>
              </fill>
            </x14:dxf>
          </x14:cfRule>
          <x14:cfRule type="containsText" priority="5262" operator="containsText" id="{A1FB5435-19E4-4F80-8D59-78A96A3D8716}">
            <xm:f>NOT(ISERROR(SEARCH(#REF!,M198)))</xm:f>
            <xm:f>#REF!</xm:f>
            <x14:dxf>
              <fill>
                <patternFill>
                  <bgColor rgb="FFCC99FF"/>
                </patternFill>
              </fill>
            </x14:dxf>
          </x14:cfRule>
          <x14:cfRule type="containsText" priority="5263" operator="containsText" id="{B740FEE2-BD38-480D-8117-BE1F7F60FBBA}">
            <xm:f>NOT(ISERROR(SEARCH(#REF!,M198)))</xm:f>
            <xm:f>#REF!</xm:f>
            <x14:dxf>
              <fill>
                <patternFill>
                  <bgColor rgb="FFFFC000"/>
                </patternFill>
              </fill>
            </x14:dxf>
          </x14:cfRule>
          <x14:cfRule type="containsText" priority="5265" operator="containsText" id="{F5B06FDE-F0B7-4929-BA7B-2E9BE3DBB325}">
            <xm:f>NOT(ISERROR(SEARCH(#REF!,M198)))</xm:f>
            <xm:f>#REF!</xm:f>
            <x14:dxf>
              <fill>
                <patternFill>
                  <bgColor rgb="FFFF3399"/>
                </patternFill>
              </fill>
            </x14:dxf>
          </x14:cfRule>
          <x14:cfRule type="containsText" priority="5266" operator="containsText" id="{7CB7905A-7235-4120-A782-D59141741AA2}">
            <xm:f>NOT(ISERROR(SEARCH(#REF!,M198)))</xm:f>
            <xm:f>#REF!</xm:f>
            <x14:dxf>
              <fill>
                <patternFill>
                  <bgColor rgb="FFFFCCFF"/>
                </patternFill>
              </fill>
            </x14:dxf>
          </x14:cfRule>
          <x14:cfRule type="containsText" priority="5267" operator="containsText" id="{CC9EA320-980C-4ED9-B018-AEFDE4A6EDAF}">
            <xm:f>NOT(ISERROR(SEARCH(#REF!,M198)))</xm:f>
            <xm:f>#REF!</xm:f>
            <x14:dxf>
              <fill>
                <patternFill>
                  <bgColor rgb="FF66FFFF"/>
                </patternFill>
              </fill>
            </x14:dxf>
          </x14:cfRule>
          <xm:sqref>M198</xm:sqref>
        </x14:conditionalFormatting>
        <x14:conditionalFormatting xmlns:xm="http://schemas.microsoft.com/office/excel/2006/main">
          <x14:cfRule type="containsText" priority="5200" operator="containsText" id="{3F7B09FE-AA04-47EB-AF82-D525E30765EA}">
            <xm:f>NOT(ISERROR(SEARCH(#REF!,M202)))</xm:f>
            <xm:f>#REF!</xm:f>
            <x14:dxf>
              <fill>
                <patternFill>
                  <bgColor rgb="FF6699FF"/>
                </patternFill>
              </fill>
            </x14:dxf>
          </x14:cfRule>
          <x14:cfRule type="containsText" priority="5201" operator="containsText" id="{4F4B48C1-9B25-4F28-8814-9371DCDB078E}">
            <xm:f>NOT(ISERROR(SEARCH(#REF!,M202)))</xm:f>
            <xm:f>#REF!</xm:f>
            <x14:dxf>
              <fill>
                <patternFill>
                  <bgColor rgb="FF66FFCC"/>
                </patternFill>
              </fill>
            </x14:dxf>
          </x14:cfRule>
          <x14:cfRule type="beginsWith" priority="5202" operator="beginsWith" id="{A84CFADA-D683-4DD4-84B4-B950BB87AE27}">
            <xm:f>LEFT(M202,LEN(#REF!))=#REF!</xm:f>
            <xm:f>#REF!</xm:f>
            <x14:dxf>
              <fill>
                <patternFill>
                  <bgColor rgb="FFFF99CC"/>
                </patternFill>
              </fill>
            </x14:dxf>
          </x14:cfRule>
          <x14:cfRule type="containsText" priority="5203" operator="containsText" id="{56CA13A0-969B-422B-A4DA-3C3299D7528B}">
            <xm:f>NOT(ISERROR(SEARCH(#REF!,M202)))</xm:f>
            <xm:f>#REF!</xm:f>
            <x14:dxf>
              <fill>
                <patternFill>
                  <bgColor rgb="FF00CC66"/>
                </patternFill>
              </fill>
            </x14:dxf>
          </x14:cfRule>
          <x14:cfRule type="containsText" priority="5204" operator="containsText" id="{B4C4CE0C-7DC5-46CE-8E9E-D7D0F2168E6C}">
            <xm:f>NOT(ISERROR(SEARCH(#REF!,M202)))</xm:f>
            <xm:f>#REF!</xm:f>
            <x14:dxf>
              <fill>
                <patternFill>
                  <bgColor rgb="FF66CCFF"/>
                </patternFill>
              </fill>
            </x14:dxf>
          </x14:cfRule>
          <x14:cfRule type="containsText" priority="5205" operator="containsText" id="{4C5096ED-33FB-4444-90AD-C672CC2ABDFA}">
            <xm:f>NOT(ISERROR(SEARCH(#REF!,M202)))</xm:f>
            <xm:f>#REF!</xm:f>
            <x14:dxf>
              <fill>
                <patternFill>
                  <bgColor rgb="FFFF99FF"/>
                </patternFill>
              </fill>
            </x14:dxf>
          </x14:cfRule>
          <x14:cfRule type="containsText" priority="5206" operator="containsText" id="{56C2B649-7D28-4699-B7D2-D6EA66BBA3A0}">
            <xm:f>NOT(ISERROR(SEARCH(#REF!,M202)))</xm:f>
            <xm:f>#REF!</xm:f>
            <x14:dxf>
              <fill>
                <patternFill>
                  <bgColor rgb="FF3366FF"/>
                </patternFill>
              </fill>
            </x14:dxf>
          </x14:cfRule>
          <x14:cfRule type="containsText" priority="5207" operator="containsText" id="{17C656DE-F8E2-4D47-B889-499760A080FF}">
            <xm:f>NOT(ISERROR(SEARCH(#REF!,M202)))</xm:f>
            <xm:f>#REF!</xm:f>
            <x14:dxf>
              <fill>
                <patternFill>
                  <bgColor rgb="FFFF9966"/>
                </patternFill>
              </fill>
            </x14:dxf>
          </x14:cfRule>
          <x14:cfRule type="containsText" priority="5208" operator="containsText" id="{E966434A-A890-4CF1-A2A2-D124975262B8}">
            <xm:f>NOT(ISERROR(SEARCH(#REF!,M202)))</xm:f>
            <xm:f>#REF!</xm:f>
            <x14:dxf>
              <fill>
                <patternFill>
                  <bgColor rgb="FFFFFF00"/>
                </patternFill>
              </fill>
            </x14:dxf>
          </x14:cfRule>
          <x14:cfRule type="containsText" priority="5209" operator="containsText" id="{E470BF4E-A6D4-4618-9B08-07BFE0933C2A}">
            <xm:f>NOT(ISERROR(SEARCH(#REF!,M202)))</xm:f>
            <xm:f>#REF!</xm:f>
            <x14:dxf>
              <fill>
                <patternFill>
                  <bgColor rgb="FF00CC99"/>
                </patternFill>
              </fill>
            </x14:dxf>
          </x14:cfRule>
          <x14:cfRule type="containsText" priority="5210" operator="containsText" id="{D1A01C61-2DDB-4D67-8138-014F2168A123}">
            <xm:f>NOT(ISERROR(SEARCH(#REF!,M202)))</xm:f>
            <xm:f>#REF!</xm:f>
            <x14:dxf>
              <fill>
                <patternFill>
                  <bgColor theme="2" tint="-0.24994659260841701"/>
                </patternFill>
              </fill>
            </x14:dxf>
          </x14:cfRule>
          <x14:cfRule type="containsText" priority="5211" operator="containsText" id="{52BEF377-A100-4631-BE97-88E7E3674D81}">
            <xm:f>NOT(ISERROR(SEARCH(#REF!,M202)))</xm:f>
            <xm:f>#REF!</xm:f>
            <x14:dxf>
              <fill>
                <patternFill>
                  <bgColor rgb="FFCC99FF"/>
                </patternFill>
              </fill>
            </x14:dxf>
          </x14:cfRule>
          <x14:cfRule type="containsText" priority="5212" operator="containsText" id="{0D53EA2E-4247-47B0-A83D-3A175C4FDA62}">
            <xm:f>NOT(ISERROR(SEARCH(#REF!,M202)))</xm:f>
            <xm:f>#REF!</xm:f>
            <x14:dxf>
              <fill>
                <patternFill>
                  <bgColor rgb="FFFFC000"/>
                </patternFill>
              </fill>
            </x14:dxf>
          </x14:cfRule>
          <x14:cfRule type="containsText" priority="5214" operator="containsText" id="{7C8BEFFA-CF8B-4E54-9CD9-F74B3170B851}">
            <xm:f>NOT(ISERROR(SEARCH(#REF!,M202)))</xm:f>
            <xm:f>#REF!</xm:f>
            <x14:dxf>
              <fill>
                <patternFill>
                  <bgColor rgb="FFFF3399"/>
                </patternFill>
              </fill>
            </x14:dxf>
          </x14:cfRule>
          <x14:cfRule type="containsText" priority="5215" operator="containsText" id="{0B4E3BD5-C8C7-4FDB-AAD7-B2F36A865856}">
            <xm:f>NOT(ISERROR(SEARCH(#REF!,M202)))</xm:f>
            <xm:f>#REF!</xm:f>
            <x14:dxf>
              <fill>
                <patternFill>
                  <bgColor rgb="FFFFCCFF"/>
                </patternFill>
              </fill>
            </x14:dxf>
          </x14:cfRule>
          <x14:cfRule type="containsText" priority="5216" operator="containsText" id="{54D18123-6170-4C2D-B9DD-BF170AB81C79}">
            <xm:f>NOT(ISERROR(SEARCH(#REF!,M202)))</xm:f>
            <xm:f>#REF!</xm:f>
            <x14:dxf>
              <fill>
                <patternFill>
                  <bgColor rgb="FF66FFFF"/>
                </patternFill>
              </fill>
            </x14:dxf>
          </x14:cfRule>
          <xm:sqref>M202 M243</xm:sqref>
        </x14:conditionalFormatting>
        <x14:conditionalFormatting xmlns:xm="http://schemas.microsoft.com/office/excel/2006/main">
          <x14:cfRule type="containsText" priority="3040" operator="containsText" id="{885CA262-E563-4B1D-9CA6-4DA3A060D553}">
            <xm:f>NOT(ISERROR(SEARCH(#REF!,M264)))</xm:f>
            <xm:f>#REF!</xm:f>
            <x14:dxf>
              <fill>
                <patternFill>
                  <bgColor rgb="FF6699FF"/>
                </patternFill>
              </fill>
            </x14:dxf>
          </x14:cfRule>
          <x14:cfRule type="containsText" priority="3041" operator="containsText" id="{26AF22DC-B883-40BC-A602-67F52B73F291}">
            <xm:f>NOT(ISERROR(SEARCH(#REF!,M264)))</xm:f>
            <xm:f>#REF!</xm:f>
            <x14:dxf>
              <fill>
                <patternFill>
                  <bgColor rgb="FF66FFCC"/>
                </patternFill>
              </fill>
            </x14:dxf>
          </x14:cfRule>
          <x14:cfRule type="beginsWith" priority="3042" operator="beginsWith" id="{A2C1681C-6DE2-4BE5-80B8-22B093BB212B}">
            <xm:f>LEFT(M264,LEN(#REF!))=#REF!</xm:f>
            <xm:f>#REF!</xm:f>
            <x14:dxf>
              <fill>
                <patternFill>
                  <bgColor rgb="FFFF99CC"/>
                </patternFill>
              </fill>
            </x14:dxf>
          </x14:cfRule>
          <x14:cfRule type="containsText" priority="3043" operator="containsText" id="{CB816C8B-D2D4-43B3-8C09-846D798242D6}">
            <xm:f>NOT(ISERROR(SEARCH(#REF!,M264)))</xm:f>
            <xm:f>#REF!</xm:f>
            <x14:dxf>
              <fill>
                <patternFill>
                  <bgColor rgb="FF00CC66"/>
                </patternFill>
              </fill>
            </x14:dxf>
          </x14:cfRule>
          <x14:cfRule type="containsText" priority="3044" operator="containsText" id="{847C9C77-CC29-4F89-BF6A-4288BE244110}">
            <xm:f>NOT(ISERROR(SEARCH(#REF!,M264)))</xm:f>
            <xm:f>#REF!</xm:f>
            <x14:dxf>
              <fill>
                <patternFill>
                  <bgColor rgb="FF66CCFF"/>
                </patternFill>
              </fill>
            </x14:dxf>
          </x14:cfRule>
          <x14:cfRule type="containsText" priority="3045" operator="containsText" id="{9D2736DC-F7E4-4085-B13E-1FFDE7E4CD92}">
            <xm:f>NOT(ISERROR(SEARCH(#REF!,M264)))</xm:f>
            <xm:f>#REF!</xm:f>
            <x14:dxf>
              <fill>
                <patternFill>
                  <bgColor rgb="FFFF99FF"/>
                </patternFill>
              </fill>
            </x14:dxf>
          </x14:cfRule>
          <x14:cfRule type="containsText" priority="3046" operator="containsText" id="{F8F2C1BA-E701-476A-A508-09F2002EB1E8}">
            <xm:f>NOT(ISERROR(SEARCH(#REF!,M264)))</xm:f>
            <xm:f>#REF!</xm:f>
            <x14:dxf>
              <fill>
                <patternFill>
                  <bgColor rgb="FF3366FF"/>
                </patternFill>
              </fill>
            </x14:dxf>
          </x14:cfRule>
          <x14:cfRule type="containsText" priority="3047" operator="containsText" id="{EB05A675-E632-407C-87E4-EC47DC73A530}">
            <xm:f>NOT(ISERROR(SEARCH(#REF!,M264)))</xm:f>
            <xm:f>#REF!</xm:f>
            <x14:dxf>
              <fill>
                <patternFill>
                  <bgColor rgb="FFFF9966"/>
                </patternFill>
              </fill>
            </x14:dxf>
          </x14:cfRule>
          <x14:cfRule type="containsText" priority="3048" operator="containsText" id="{41C5AD3E-0CDA-4376-BF87-B9BBAA511842}">
            <xm:f>NOT(ISERROR(SEARCH(#REF!,M264)))</xm:f>
            <xm:f>#REF!</xm:f>
            <x14:dxf>
              <fill>
                <patternFill>
                  <bgColor rgb="FFFFFF00"/>
                </patternFill>
              </fill>
            </x14:dxf>
          </x14:cfRule>
          <x14:cfRule type="containsText" priority="3049" operator="containsText" id="{C6B3F237-80BE-4D13-B84A-7D8DDF54165D}">
            <xm:f>NOT(ISERROR(SEARCH(#REF!,M264)))</xm:f>
            <xm:f>#REF!</xm:f>
            <x14:dxf>
              <fill>
                <patternFill>
                  <bgColor rgb="FF00CC99"/>
                </patternFill>
              </fill>
            </x14:dxf>
          </x14:cfRule>
          <x14:cfRule type="containsText" priority="3050" operator="containsText" id="{438D4DBF-16E0-4892-95D1-0F832B419AFF}">
            <xm:f>NOT(ISERROR(SEARCH(#REF!,M264)))</xm:f>
            <xm:f>#REF!</xm:f>
            <x14:dxf>
              <fill>
                <patternFill>
                  <bgColor theme="2" tint="-0.24994659260841701"/>
                </patternFill>
              </fill>
            </x14:dxf>
          </x14:cfRule>
          <x14:cfRule type="containsText" priority="3051" operator="containsText" id="{84404797-B23B-4648-99F9-A94A752E04D9}">
            <xm:f>NOT(ISERROR(SEARCH(#REF!,M264)))</xm:f>
            <xm:f>#REF!</xm:f>
            <x14:dxf>
              <fill>
                <patternFill>
                  <bgColor rgb="FFCC99FF"/>
                </patternFill>
              </fill>
            </x14:dxf>
          </x14:cfRule>
          <x14:cfRule type="containsText" priority="3052" operator="containsText" id="{4B88B758-8E11-47E1-BF7C-8BC563C27EE1}">
            <xm:f>NOT(ISERROR(SEARCH(#REF!,M264)))</xm:f>
            <xm:f>#REF!</xm:f>
            <x14:dxf>
              <fill>
                <patternFill>
                  <bgColor rgb="FFFFC000"/>
                </patternFill>
              </fill>
            </x14:dxf>
          </x14:cfRule>
          <x14:cfRule type="containsText" priority="3054" operator="containsText" id="{CE036807-595F-45FE-918C-3B29612A4DF9}">
            <xm:f>NOT(ISERROR(SEARCH(#REF!,M264)))</xm:f>
            <xm:f>#REF!</xm:f>
            <x14:dxf>
              <fill>
                <patternFill>
                  <bgColor rgb="FFFF3399"/>
                </patternFill>
              </fill>
            </x14:dxf>
          </x14:cfRule>
          <x14:cfRule type="containsText" priority="3055" operator="containsText" id="{7276EF06-BA94-43C1-AA5C-3148B4B37865}">
            <xm:f>NOT(ISERROR(SEARCH(#REF!,M264)))</xm:f>
            <xm:f>#REF!</xm:f>
            <x14:dxf>
              <fill>
                <patternFill>
                  <bgColor rgb="FFFFCCFF"/>
                </patternFill>
              </fill>
            </x14:dxf>
          </x14:cfRule>
          <x14:cfRule type="containsText" priority="3056" operator="containsText" id="{4999EC14-D3BD-480E-88CA-9B65BC44CB4E}">
            <xm:f>NOT(ISERROR(SEARCH(#REF!,M264)))</xm:f>
            <xm:f>#REF!</xm:f>
            <x14:dxf>
              <fill>
                <patternFill>
                  <bgColor rgb="FF66FFFF"/>
                </patternFill>
              </fill>
            </x14:dxf>
          </x14:cfRule>
          <xm:sqref>M264</xm:sqref>
        </x14:conditionalFormatting>
        <x14:conditionalFormatting xmlns:xm="http://schemas.microsoft.com/office/excel/2006/main">
          <x14:cfRule type="containsText" priority="1348" operator="containsText" id="{3D921A9B-5BC7-4BE2-B912-62F71567AA59}">
            <xm:f>NOT(ISERROR(SEARCH(#REF!,AI12)))</xm:f>
            <xm:f>#REF!</xm:f>
            <x14:dxf>
              <fill>
                <patternFill>
                  <bgColor theme="2" tint="-9.9948118533890809E-2"/>
                </patternFill>
              </fill>
            </x14:dxf>
          </x14:cfRule>
          <xm:sqref>AI12:AM25 AI52:AM54 AI55:AU55 AI56:AM58 AI60:AM62 AI64:AM66 AI68:AM70 AI72:AM74 AI90:AM96 AI49:AP51 AT49:AU51 AI59:AU59 AI63:AU63 AI67:AU67 AI71:AU71 AI26:AU48 AI75:AU89 BM114:BY114</xm:sqref>
        </x14:conditionalFormatting>
        <x14:conditionalFormatting xmlns:xm="http://schemas.microsoft.com/office/excel/2006/main">
          <x14:cfRule type="containsText" priority="687" operator="containsText" id="{DB78C236-AD95-427E-9FAF-2F3B0EE92D54}">
            <xm:f>NOT(ISERROR(SEARCH(#REF!,AI98)))</xm:f>
            <xm:f>#REF!</xm:f>
            <x14:dxf>
              <fill>
                <patternFill>
                  <bgColor theme="2" tint="-9.9948118533890809E-2"/>
                </patternFill>
              </fill>
            </x14:dxf>
          </x14:cfRule>
          <xm:sqref>AI98:AM111 AI119:AM125 AI163:AM172 AI126:AP126 AS126:AU126 AI129:AU129 AI128:AP128 AI131:AP132 AI139:AU140 AI138:AP138 AI143:AU143 AI141:AP142 AI145:AP146 AI149:AP150 AI153:AP154 AI159:AU159 AI157:AP158 AI161:AP162 AI147:AU148 AI151:AU152 AI155:AU156 AI112:AU118 AI127:AU127 AI133:AU137 AI130:AQ130 AI160:AS160 AI144:AR144 AU144</xm:sqref>
        </x14:conditionalFormatting>
        <x14:conditionalFormatting xmlns:xm="http://schemas.microsoft.com/office/excel/2006/main">
          <x14:cfRule type="containsText" priority="1009" operator="containsText" id="{492A8465-1E6C-4764-8A0E-626F5529E124}">
            <xm:f>NOT(ISERROR(SEARCH(#REF!,AI174)))</xm:f>
            <xm:f>#REF!</xm:f>
            <x14:dxf>
              <fill>
                <patternFill>
                  <bgColor theme="2" tint="-9.9948118533890809E-2"/>
                </patternFill>
              </fill>
            </x14:dxf>
          </x14:cfRule>
          <xm:sqref>AI185:AP185 AI174:AU184 AI186:AU187</xm:sqref>
        </x14:conditionalFormatting>
        <x14:conditionalFormatting xmlns:xm="http://schemas.microsoft.com/office/excel/2006/main">
          <x14:cfRule type="containsText" priority="2420" operator="containsText" id="{2832F101-4746-47AE-86EF-DBB87407734E}">
            <xm:f>NOT(ISERROR(SEARCH(#REF!,AI189)))</xm:f>
            <xm:f>#REF!</xm:f>
            <x14:dxf>
              <fill>
                <patternFill>
                  <bgColor theme="2" tint="-9.9948118533890809E-2"/>
                </patternFill>
              </fill>
            </x14:dxf>
          </x14:cfRule>
          <xm:sqref>AI189:AU196</xm:sqref>
        </x14:conditionalFormatting>
        <x14:conditionalFormatting xmlns:xm="http://schemas.microsoft.com/office/excel/2006/main">
          <x14:cfRule type="containsText" priority="5293" operator="containsText" id="{70253A36-C443-4E50-9B21-C59615F62AA8}">
            <xm:f>NOT(ISERROR(SEARCH(#REF!,AI198)))</xm:f>
            <xm:f>#REF!</xm:f>
            <x14:dxf>
              <fill>
                <patternFill>
                  <bgColor theme="2" tint="-9.9948118533890809E-2"/>
                </patternFill>
              </fill>
            </x14:dxf>
          </x14:cfRule>
          <xm:sqref>AI198:AU200</xm:sqref>
        </x14:conditionalFormatting>
        <x14:conditionalFormatting xmlns:xm="http://schemas.microsoft.com/office/excel/2006/main">
          <x14:cfRule type="containsText" priority="7796" operator="containsText" id="{7A4DDD60-7290-4337-831F-372CC07E4A44}">
            <xm:f>NOT(ISERROR(SEARCH(#REF!,AI243)))</xm:f>
            <xm:f>#REF!</xm:f>
            <x14:dxf>
              <fill>
                <patternFill>
                  <bgColor theme="2" tint="-9.9948118533890809E-2"/>
                </patternFill>
              </fill>
            </x14:dxf>
          </x14:cfRule>
          <xm:sqref>BM268:BY280 BM243:BY264 BM266:BY266 AI243:AU280</xm:sqref>
        </x14:conditionalFormatting>
        <x14:conditionalFormatting xmlns:xm="http://schemas.microsoft.com/office/excel/2006/main">
          <x14:cfRule type="containsText" priority="6125" operator="containsText" id="{F142CD94-6687-49CC-A8DA-A05AC045010E}">
            <xm:f>NOT(ISERROR(SEARCH(#REF!,AI197)))</xm:f>
            <xm:f>#REF!</xm:f>
            <x14:dxf>
              <fill>
                <patternFill>
                  <bgColor theme="2" tint="-9.9948118533890809E-2"/>
                </patternFill>
              </fill>
            </x14:dxf>
          </x14:cfRule>
          <xm:sqref>AN197 BR197 BR201 AI202:AU241 BM202:BY241</xm:sqref>
        </x14:conditionalFormatting>
        <x14:conditionalFormatting xmlns:xm="http://schemas.microsoft.com/office/excel/2006/main">
          <x14:cfRule type="containsText" priority="814" operator="containsText" id="{FA196B8A-8D50-4877-9F1F-BC8EB1E40226}">
            <xm:f>NOT(ISERROR(SEARCH(#REF!,BM98)))</xm:f>
            <xm:f>#REF!</xm:f>
            <x14:dxf>
              <fill>
                <patternFill>
                  <bgColor theme="2" tint="-9.9948118533890809E-2"/>
                </patternFill>
              </fill>
            </x14:dxf>
          </x14:cfRule>
          <xm:sqref>BM98</xm:sqref>
        </x14:conditionalFormatting>
        <x14:conditionalFormatting xmlns:xm="http://schemas.microsoft.com/office/excel/2006/main">
          <x14:cfRule type="containsText" priority="794" operator="containsText" id="{85E8333A-6CE4-4CC4-9BD9-F2AB8D6F90E3}">
            <xm:f>NOT(ISERROR(SEARCH(#REF!,BM119)))</xm:f>
            <xm:f>#REF!</xm:f>
            <x14:dxf>
              <fill>
                <patternFill>
                  <bgColor theme="2" tint="-9.9948118533890809E-2"/>
                </patternFill>
              </fill>
            </x14:dxf>
          </x14:cfRule>
          <xm:sqref>BM119</xm:sqref>
        </x14:conditionalFormatting>
        <x14:conditionalFormatting xmlns:xm="http://schemas.microsoft.com/office/excel/2006/main">
          <x14:cfRule type="containsText" priority="784" operator="containsText" id="{4D076B08-4F80-4B4F-85FF-4B8CA22363D8}">
            <xm:f>NOT(ISERROR(SEARCH(#REF!,BM126)))</xm:f>
            <xm:f>#REF!</xm:f>
            <x14:dxf>
              <fill>
                <patternFill>
                  <bgColor theme="2" tint="-9.9948118533890809E-2"/>
                </patternFill>
              </fill>
            </x14:dxf>
          </x14:cfRule>
          <xm:sqref>BM126:BM128 BN127:BQ127 BN128</xm:sqref>
        </x14:conditionalFormatting>
        <x14:conditionalFormatting xmlns:xm="http://schemas.microsoft.com/office/excel/2006/main">
          <x14:cfRule type="containsText" priority="774" operator="containsText" id="{A7BA184D-E2E3-49E1-929F-AF17D434198A}">
            <xm:f>NOT(ISERROR(SEARCH(#REF!,BM135)))</xm:f>
            <xm:f>#REF!</xm:f>
            <x14:dxf>
              <fill>
                <patternFill>
                  <bgColor theme="2" tint="-9.9948118533890809E-2"/>
                </patternFill>
              </fill>
            </x14:dxf>
          </x14:cfRule>
          <xm:sqref>BM135</xm:sqref>
        </x14:conditionalFormatting>
        <x14:conditionalFormatting xmlns:xm="http://schemas.microsoft.com/office/excel/2006/main">
          <x14:cfRule type="containsText" priority="764" operator="containsText" id="{31376E77-EDD0-4DE3-B466-4C1FECF8BE68}">
            <xm:f>NOT(ISERROR(SEARCH(#REF!,BM139)))</xm:f>
            <xm:f>#REF!</xm:f>
            <x14:dxf>
              <fill>
                <patternFill>
                  <bgColor theme="2" tint="-9.9948118533890809E-2"/>
                </patternFill>
              </fill>
            </x14:dxf>
          </x14:cfRule>
          <xm:sqref>BM139</xm:sqref>
        </x14:conditionalFormatting>
        <x14:conditionalFormatting xmlns:xm="http://schemas.microsoft.com/office/excel/2006/main">
          <x14:cfRule type="containsText" priority="754" operator="containsText" id="{616DDF0F-AF78-45EB-8989-D9171B86BA17}">
            <xm:f>NOT(ISERROR(SEARCH(#REF!,BM143)))</xm:f>
            <xm:f>#REF!</xm:f>
            <x14:dxf>
              <fill>
                <patternFill>
                  <bgColor theme="2" tint="-9.9948118533890809E-2"/>
                </patternFill>
              </fill>
            </x14:dxf>
          </x14:cfRule>
          <xm:sqref>BM143</xm:sqref>
        </x14:conditionalFormatting>
        <x14:conditionalFormatting xmlns:xm="http://schemas.microsoft.com/office/excel/2006/main">
          <x14:cfRule type="containsText" priority="734" operator="containsText" id="{6DD2AFCD-6BB9-4D55-9858-AB4E667D3404}">
            <xm:f>NOT(ISERROR(SEARCH(#REF!,BM151)))</xm:f>
            <xm:f>#REF!</xm:f>
            <x14:dxf>
              <fill>
                <patternFill>
                  <bgColor theme="2" tint="-9.9948118533890809E-2"/>
                </patternFill>
              </fill>
            </x14:dxf>
          </x14:cfRule>
          <xm:sqref>BM151</xm:sqref>
        </x14:conditionalFormatting>
        <x14:conditionalFormatting xmlns:xm="http://schemas.microsoft.com/office/excel/2006/main">
          <x14:cfRule type="containsText" priority="700" operator="containsText" id="{3B3752F1-D4C4-4B00-BDDE-C9DEB90D6CDD}">
            <xm:f>NOT(ISERROR(SEARCH(#REF!,BM147)))</xm:f>
            <xm:f>#REF!</xm:f>
            <x14:dxf>
              <fill>
                <patternFill>
                  <bgColor theme="2" tint="-9.9948118533890809E-2"/>
                </patternFill>
              </fill>
            </x14:dxf>
          </x14:cfRule>
          <xm:sqref>BM147:BP147</xm:sqref>
        </x14:conditionalFormatting>
        <x14:conditionalFormatting xmlns:xm="http://schemas.microsoft.com/office/excel/2006/main">
          <x14:cfRule type="containsText" priority="866" operator="containsText" id="{FED6EC9A-C817-4240-A3D0-12481F031207}">
            <xm:f>NOT(ISERROR(SEARCH(#REF!,BM100)))</xm:f>
            <xm:f>#REF!</xm:f>
            <x14:dxf>
              <fill>
                <patternFill>
                  <bgColor theme="2" tint="-9.9948118533890809E-2"/>
                </patternFill>
              </fill>
            </x14:dxf>
          </x14:cfRule>
          <xm:sqref>BM100:BQ100</xm:sqref>
        </x14:conditionalFormatting>
        <x14:conditionalFormatting xmlns:xm="http://schemas.microsoft.com/office/excel/2006/main">
          <x14:cfRule type="containsText" priority="853" operator="containsText" id="{53DA518D-7BE3-474A-B843-BF5CC853267A}">
            <xm:f>NOT(ISERROR(SEARCH(#REF!,BM107)))</xm:f>
            <xm:f>#REF!</xm:f>
            <x14:dxf>
              <fill>
                <patternFill>
                  <bgColor theme="2" tint="-9.9948118533890809E-2"/>
                </patternFill>
              </fill>
            </x14:dxf>
          </x14:cfRule>
          <xm:sqref>BM107:BQ107</xm:sqref>
        </x14:conditionalFormatting>
        <x14:conditionalFormatting xmlns:xm="http://schemas.microsoft.com/office/excel/2006/main">
          <x14:cfRule type="containsText" priority="833" operator="containsText" id="{9B44D78E-ECD5-4B61-AB62-A9015FD0335F}">
            <xm:f>NOT(ISERROR(SEARCH(#REF!,BM121)))</xm:f>
            <xm:f>#REF!</xm:f>
            <x14:dxf>
              <fill>
                <patternFill>
                  <bgColor theme="2" tint="-9.9948118533890809E-2"/>
                </patternFill>
              </fill>
            </x14:dxf>
          </x14:cfRule>
          <xm:sqref>BM121:BQ121</xm:sqref>
        </x14:conditionalFormatting>
        <x14:conditionalFormatting xmlns:xm="http://schemas.microsoft.com/office/excel/2006/main">
          <x14:cfRule type="containsText" priority="604" operator="containsText" id="{9D4B03F2-D2E2-4DAA-AE62-008A1986ED1B}">
            <xm:f>NOT(ISERROR(SEARCH(#REF!,BM155)))</xm:f>
            <xm:f>#REF!</xm:f>
            <x14:dxf>
              <fill>
                <patternFill>
                  <bgColor theme="2" tint="-9.9948118533890809E-2"/>
                </patternFill>
              </fill>
            </x14:dxf>
          </x14:cfRule>
          <xm:sqref>BM155:BQ155</xm:sqref>
        </x14:conditionalFormatting>
        <x14:conditionalFormatting xmlns:xm="http://schemas.microsoft.com/office/excel/2006/main">
          <x14:cfRule type="containsText" priority="679" operator="containsText" id="{AF48001B-3628-4F60-8EA9-7E9BBD968F22}">
            <xm:f>NOT(ISERROR(SEARCH(#REF!,BM166)))</xm:f>
            <xm:f>#REF!</xm:f>
            <x14:dxf>
              <fill>
                <patternFill>
                  <bgColor theme="2" tint="-9.9948118533890809E-2"/>
                </patternFill>
              </fill>
            </x14:dxf>
          </x14:cfRule>
          <xm:sqref>BM166:BQ166 BM168:BO168</xm:sqref>
        </x14:conditionalFormatting>
        <x14:conditionalFormatting xmlns:xm="http://schemas.microsoft.com/office/excel/2006/main">
          <x14:cfRule type="containsText" priority="691" operator="containsText" id="{6BF6A6C1-AE0C-485C-BB28-D9BF7AE4DDC7}">
            <xm:f>NOT(ISERROR(SEARCH(#REF!,BM83)))</xm:f>
            <xm:f>#REF!</xm:f>
            <x14:dxf>
              <fill>
                <patternFill>
                  <bgColor theme="2" tint="-9.9948118533890809E-2"/>
                </patternFill>
              </fill>
            </x14:dxf>
          </x14:cfRule>
          <xm:sqref>BM85:BS85 BM83:BW83</xm:sqref>
        </x14:conditionalFormatting>
        <x14:conditionalFormatting xmlns:xm="http://schemas.microsoft.com/office/excel/2006/main">
          <x14:cfRule type="containsText" priority="708" operator="containsText" id="{D84B064E-96CF-4486-8639-198C957F7BD4}">
            <xm:f>NOT(ISERROR(SEARCH(#REF!,BM112)))</xm:f>
            <xm:f>#REF!</xm:f>
            <x14:dxf>
              <fill>
                <patternFill>
                  <bgColor theme="2" tint="-9.9948118533890809E-2"/>
                </patternFill>
              </fill>
            </x14:dxf>
          </x14:cfRule>
          <xm:sqref>BM112:BS112</xm:sqref>
        </x14:conditionalFormatting>
        <x14:conditionalFormatting xmlns:xm="http://schemas.microsoft.com/office/excel/2006/main">
          <x14:cfRule type="containsText" priority="716" operator="containsText" id="{E39FCD19-2823-476C-B580-AFDD58136440}">
            <xm:f>NOT(ISERROR(SEARCH(#REF!,BM133)))</xm:f>
            <xm:f>#REF!</xm:f>
            <x14:dxf>
              <fill>
                <patternFill>
                  <bgColor theme="2" tint="-9.9948118533890809E-2"/>
                </patternFill>
              </fill>
            </x14:dxf>
          </x14:cfRule>
          <xm:sqref>BM133:BS133</xm:sqref>
        </x14:conditionalFormatting>
        <x14:conditionalFormatting xmlns:xm="http://schemas.microsoft.com/office/excel/2006/main">
          <x14:cfRule type="containsText" priority="911" operator="containsText" id="{03163ACD-7EBC-49C3-8799-CABE595E8B12}">
            <xm:f>NOT(ISERROR(SEARCH(#REF!,BM6)))</xm:f>
            <xm:f>#REF!</xm:f>
            <x14:dxf>
              <fill>
                <patternFill>
                  <bgColor theme="2" tint="-9.9948118533890809E-2"/>
                </patternFill>
              </fill>
            </x14:dxf>
          </x14:cfRule>
          <xm:sqref>BM6:BY6 BM8:BY8 BM12:BY12 BM14:BQ14 BM19:BY19 BM21:BQ21 BM31:BY31 BM33:BY33 BM36:BY36 BM40:BY40 BM56:BT56 BM60:BT60 BM64:BT64 BM68:BT68 BM72:BT72 BM90:BQ90 BM92:BQ92 BM181:BY181 BM186:BY186 BM185:BS185 BM49:BT49 BX49:BY49 BM51:BT52 BY56 BY60 BY64 BY68 BY72 BX51:BY51 BM44:BY44 BM48:BY48 BM26:BY27 BM183:BY184 BY52</xm:sqref>
        </x14:conditionalFormatting>
        <x14:conditionalFormatting xmlns:xm="http://schemas.microsoft.com/office/excel/2006/main">
          <x14:cfRule type="containsText" priority="893" operator="containsText" id="{3D62398E-7898-4012-8FE2-B223E9450910}">
            <xm:f>NOT(ISERROR(SEARCH(#REF!,BM176)))</xm:f>
            <xm:f>#REF!</xm:f>
            <x14:dxf>
              <fill>
                <patternFill>
                  <bgColor theme="2" tint="-9.9948118533890809E-2"/>
                </patternFill>
              </fill>
            </x14:dxf>
          </x14:cfRule>
          <xm:sqref>BM176:BY176</xm:sqref>
        </x14:conditionalFormatting>
        <x14:conditionalFormatting xmlns:xm="http://schemas.microsoft.com/office/excel/2006/main">
          <x14:cfRule type="containsText" priority="924" operator="containsText" id="{CE9E81BB-CC51-43E0-83D3-A9FA09FDE836}">
            <xm:f>NOT(ISERROR(SEARCH(#REF!,BM189)))</xm:f>
            <xm:f>#REF!</xm:f>
            <x14:dxf>
              <fill>
                <patternFill>
                  <bgColor theme="2" tint="-9.9948118533890809E-2"/>
                </patternFill>
              </fill>
            </x14:dxf>
          </x14:cfRule>
          <xm:sqref>BM189:BY196</xm:sqref>
        </x14:conditionalFormatting>
        <x14:conditionalFormatting xmlns:xm="http://schemas.microsoft.com/office/excel/2006/main">
          <x14:cfRule type="containsText" priority="946" operator="containsText" id="{A17C0FA9-560B-4688-AD3F-A17A8F5DC9A1}">
            <xm:f>NOT(ISERROR(SEARCH(#REF!,BM198)))</xm:f>
            <xm:f>#REF!</xm:f>
            <x14:dxf>
              <fill>
                <patternFill>
                  <bgColor theme="2" tint="-9.9948118533890809E-2"/>
                </patternFill>
              </fill>
            </x14:dxf>
          </x14:cfRule>
          <xm:sqref>BM198:BY200</xm:sqref>
        </x14:conditionalFormatting>
        <x14:conditionalFormatting xmlns:xm="http://schemas.microsoft.com/office/excel/2006/main">
          <x14:cfRule type="containsText" priority="668" operator="containsText" id="{43FF2A5A-3C46-464F-98B5-F324B4D28874}">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660" operator="containsText" id="{0751191D-A7E5-4279-A4BD-87B37AC5565E}">
            <xm:f>NOT(ISERROR(SEARCH(#REF!,BO105)))</xm:f>
            <xm:f>#REF!</xm:f>
            <x14:dxf>
              <fill>
                <patternFill>
                  <bgColor theme="2" tint="-9.9948118533890809E-2"/>
                </patternFill>
              </fill>
            </x14:dxf>
          </x14:cfRule>
          <xm:sqref>BO105:BQ105</xm:sqref>
        </x14:conditionalFormatting>
        <x14:conditionalFormatting xmlns:xm="http://schemas.microsoft.com/office/excel/2006/main">
          <x14:cfRule type="containsText" priority="652" operator="containsText" id="{99080125-9101-4ED6-A320-B4B2DCEAF8E4}">
            <xm:f>NOT(ISERROR(SEARCH(#REF!,BO119)))</xm:f>
            <xm:f>#REF!</xm:f>
            <x14:dxf>
              <fill>
                <patternFill>
                  <bgColor theme="2" tint="-9.9948118533890809E-2"/>
                </patternFill>
              </fill>
            </x14:dxf>
          </x14:cfRule>
          <xm:sqref>BO119:BQ119</xm:sqref>
        </x14:conditionalFormatting>
        <x14:conditionalFormatting xmlns:xm="http://schemas.microsoft.com/office/excel/2006/main">
          <x14:cfRule type="containsText" priority="644" operator="containsText" id="{A01AF7C7-1BD3-4B6E-849F-9D8B959CCF59}">
            <xm:f>NOT(ISERROR(SEARCH(#REF!,BO129)))</xm:f>
            <xm:f>#REF!</xm:f>
            <x14:dxf>
              <fill>
                <patternFill>
                  <bgColor theme="2" tint="-9.9948118533890809E-2"/>
                </patternFill>
              </fill>
            </x14:dxf>
          </x14:cfRule>
          <xm:sqref>BO129:BQ129</xm:sqref>
        </x14:conditionalFormatting>
        <x14:conditionalFormatting xmlns:xm="http://schemas.microsoft.com/office/excel/2006/main">
          <x14:cfRule type="containsText" priority="636" operator="containsText" id="{0FE539D9-8DFA-4384-B251-CE21CD00EB9E}">
            <xm:f>NOT(ISERROR(SEARCH(#REF!,BO135)))</xm:f>
            <xm:f>#REF!</xm:f>
            <x14:dxf>
              <fill>
                <patternFill>
                  <bgColor theme="2" tint="-9.9948118533890809E-2"/>
                </patternFill>
              </fill>
            </x14:dxf>
          </x14:cfRule>
          <xm:sqref>BO135:BQ135</xm:sqref>
        </x14:conditionalFormatting>
        <x14:conditionalFormatting xmlns:xm="http://schemas.microsoft.com/office/excel/2006/main">
          <x14:cfRule type="containsText" priority="628" operator="containsText" id="{55C44AD8-C0FD-4269-A0D6-CC7771DF295C}">
            <xm:f>NOT(ISERROR(SEARCH(#REF!,BO139)))</xm:f>
            <xm:f>#REF!</xm:f>
            <x14:dxf>
              <fill>
                <patternFill>
                  <bgColor theme="2" tint="-9.9948118533890809E-2"/>
                </patternFill>
              </fill>
            </x14:dxf>
          </x14:cfRule>
          <xm:sqref>BO139:BQ139</xm:sqref>
        </x14:conditionalFormatting>
        <x14:conditionalFormatting xmlns:xm="http://schemas.microsoft.com/office/excel/2006/main">
          <x14:cfRule type="containsText" priority="620" operator="containsText" id="{67BC0618-82F1-4620-A08E-F001E04C0E20}">
            <xm:f>NOT(ISERROR(SEARCH(#REF!,BO143)))</xm:f>
            <xm:f>#REF!</xm:f>
            <x14:dxf>
              <fill>
                <patternFill>
                  <bgColor theme="2" tint="-9.9948118533890809E-2"/>
                </patternFill>
              </fill>
            </x14:dxf>
          </x14:cfRule>
          <xm:sqref>BO143:BQ143</xm:sqref>
        </x14:conditionalFormatting>
        <x14:conditionalFormatting xmlns:xm="http://schemas.microsoft.com/office/excel/2006/main">
          <x14:cfRule type="containsText" priority="612" operator="containsText" id="{F5879911-2135-406C-B4C4-8887972EEE95}">
            <xm:f>NOT(ISERROR(SEARCH(#REF!,BO151)))</xm:f>
            <xm:f>#REF!</xm:f>
            <x14:dxf>
              <fill>
                <patternFill>
                  <bgColor theme="2" tint="-9.9948118533890809E-2"/>
                </patternFill>
              </fill>
            </x14:dxf>
          </x14:cfRule>
          <xm:sqref>BO151:BQ151</xm:sqref>
        </x14:conditionalFormatting>
        <x14:conditionalFormatting xmlns:xm="http://schemas.microsoft.com/office/excel/2006/main">
          <x14:cfRule type="containsText" priority="596" operator="containsText" id="{E9722521-4411-42C5-A3C8-9EA226127786}">
            <xm:f>NOT(ISERROR(SEARCH(#REF!,BO159)))</xm:f>
            <xm:f>#REF!</xm:f>
            <x14:dxf>
              <fill>
                <patternFill>
                  <bgColor theme="2" tint="-9.9948118533890809E-2"/>
                </patternFill>
              </fill>
            </x14:dxf>
          </x14:cfRule>
          <xm:sqref>BO159:BQ159</xm:sqref>
        </x14:conditionalFormatting>
        <x14:conditionalFormatting xmlns:xm="http://schemas.microsoft.com/office/excel/2006/main">
          <x14:cfRule type="containsText" priority="595" operator="containsText" id="{29E9B42F-A5BC-4A5F-AAAD-32A6C10DF9A6}">
            <xm:f>NOT(ISERROR(SEARCH(#REF!,BP126)))</xm:f>
            <xm:f>#REF!</xm:f>
            <x14:dxf>
              <fill>
                <patternFill>
                  <bgColor theme="2" tint="-9.9948118533890809E-2"/>
                </patternFill>
              </fill>
            </x14:dxf>
          </x14:cfRule>
          <xm:sqref>BP126</xm:sqref>
        </x14:conditionalFormatting>
        <x14:conditionalFormatting xmlns:xm="http://schemas.microsoft.com/office/excel/2006/main">
          <x14:cfRule type="containsText" priority="461" operator="containsText" id="{5A443441-1AA8-4CEE-9C5D-C16209FB887A}">
            <xm:f>NOT(ISERROR(SEARCH(#REF!,BT85)))</xm:f>
            <xm:f>#REF!</xm:f>
            <x14:dxf>
              <fill>
                <patternFill>
                  <bgColor theme="2" tint="-9.9948118533890809E-2"/>
                </patternFill>
              </fill>
            </x14:dxf>
          </x14:cfRule>
          <xm:sqref>BT85:BW85</xm:sqref>
        </x14:conditionalFormatting>
        <x14:conditionalFormatting xmlns:xm="http://schemas.microsoft.com/office/excel/2006/main">
          <x14:cfRule type="containsText" priority="445" operator="containsText" id="{871D8F62-396A-4778-95B1-A33C45B73536}">
            <xm:f>NOT(ISERROR(SEARCH(#REF!,BU127)))</xm:f>
            <xm:f>#REF!</xm:f>
            <x14:dxf>
              <fill>
                <patternFill>
                  <bgColor theme="2" tint="-9.9948118533890809E-2"/>
                </patternFill>
              </fill>
            </x14:dxf>
          </x14:cfRule>
          <xm:sqref>BU127:BY127</xm:sqref>
        </x14:conditionalFormatting>
        <x14:conditionalFormatting xmlns:xm="http://schemas.microsoft.com/office/excel/2006/main">
          <x14:cfRule type="containsText" priority="437" operator="containsText" id="{7A804AB5-6AA2-4534-B6B7-82AA7614185A}">
            <xm:f>NOT(ISERROR(SEARCH(#REF!,BU55)))</xm:f>
            <xm:f>#REF!</xm:f>
            <x14:dxf>
              <fill>
                <patternFill>
                  <bgColor theme="2" tint="-9.9948118533890809E-2"/>
                </patternFill>
              </fill>
            </x14:dxf>
          </x14:cfRule>
          <xm:sqref>BU55:BX55</xm:sqref>
        </x14:conditionalFormatting>
        <x14:conditionalFormatting xmlns:xm="http://schemas.microsoft.com/office/excel/2006/main">
          <x14:cfRule type="containsText" priority="371" operator="containsText" id="{8B406AEC-B7DA-4957-B225-AE76204573F0}">
            <xm:f>NOT(ISERROR(SEARCH(#REF!,BU133)))</xm:f>
            <xm:f>#REF!</xm:f>
            <x14:dxf>
              <fill>
                <patternFill>
                  <bgColor theme="2" tint="-9.9948118533890809E-2"/>
                </patternFill>
              </fill>
            </x14:dxf>
          </x14:cfRule>
          <xm:sqref>BU133:BY133</xm:sqref>
        </x14:conditionalFormatting>
        <x14:conditionalFormatting xmlns:xm="http://schemas.microsoft.com/office/excel/2006/main">
          <x14:cfRule type="containsText" priority="356" operator="containsText" id="{4DA3CAD6-7CD1-4351-B31C-F04B511F930A}">
            <xm:f>NOT(ISERROR(SEARCH(#REF!,BU174)))</xm:f>
            <xm:f>#REF!</xm:f>
            <x14:dxf>
              <fill>
                <patternFill>
                  <bgColor theme="2" tint="-9.9948118533890809E-2"/>
                </patternFill>
              </fill>
            </x14:dxf>
          </x14:cfRule>
          <xm:sqref>BU174:BV174</xm:sqref>
        </x14:conditionalFormatting>
        <x14:conditionalFormatting xmlns:xm="http://schemas.microsoft.com/office/excel/2006/main">
          <x14:cfRule type="containsText" priority="355" operator="containsText" id="{712000E9-396D-4556-BB31-5BC44D15CA09}">
            <xm:f>NOT(ISERROR(SEARCH(#REF!,BU59)))</xm:f>
            <xm:f>#REF!</xm:f>
            <x14:dxf>
              <fill>
                <patternFill>
                  <bgColor theme="2" tint="-9.9948118533890809E-2"/>
                </patternFill>
              </fill>
            </x14:dxf>
          </x14:cfRule>
          <xm:sqref>BU59:BW59</xm:sqref>
        </x14:conditionalFormatting>
        <x14:conditionalFormatting xmlns:xm="http://schemas.microsoft.com/office/excel/2006/main">
          <x14:cfRule type="containsText" priority="347" operator="containsText" id="{BE754F14-32DC-4961-8C50-7B06C9B1CEC8}">
            <xm:f>NOT(ISERROR(SEARCH(#REF!,BU63)))</xm:f>
            <xm:f>#REF!</xm:f>
            <x14:dxf>
              <fill>
                <patternFill>
                  <bgColor theme="2" tint="-9.9948118533890809E-2"/>
                </patternFill>
              </fill>
            </x14:dxf>
          </x14:cfRule>
          <xm:sqref>BU63:BW63</xm:sqref>
        </x14:conditionalFormatting>
        <x14:conditionalFormatting xmlns:xm="http://schemas.microsoft.com/office/excel/2006/main">
          <x14:cfRule type="containsText" priority="339" operator="containsText" id="{4FF2E9F8-788E-4834-AC2C-36B1FAA5CB1F}">
            <xm:f>NOT(ISERROR(SEARCH(#REF!,BU67)))</xm:f>
            <xm:f>#REF!</xm:f>
            <x14:dxf>
              <fill>
                <patternFill>
                  <bgColor theme="2" tint="-9.9948118533890809E-2"/>
                </patternFill>
              </fill>
            </x14:dxf>
          </x14:cfRule>
          <xm:sqref>BU67:BW67</xm:sqref>
        </x14:conditionalFormatting>
        <x14:conditionalFormatting xmlns:xm="http://schemas.microsoft.com/office/excel/2006/main">
          <x14:cfRule type="containsText" priority="331" operator="containsText" id="{A630D689-C81E-42D0-A326-3D64D432431D}">
            <xm:f>NOT(ISERROR(SEARCH(#REF!,BU71)))</xm:f>
            <xm:f>#REF!</xm:f>
            <x14:dxf>
              <fill>
                <patternFill>
                  <bgColor theme="2" tint="-9.9948118533890809E-2"/>
                </patternFill>
              </fill>
            </x14:dxf>
          </x14:cfRule>
          <xm:sqref>BU71:BW71</xm:sqref>
        </x14:conditionalFormatting>
        <x14:conditionalFormatting xmlns:xm="http://schemas.microsoft.com/office/excel/2006/main">
          <x14:cfRule type="containsText" priority="323" operator="containsText" id="{95822597-E766-4953-808B-3E824E1B22CF}">
            <xm:f>NOT(ISERROR(SEARCH(#REF!,BU75)))</xm:f>
            <xm:f>#REF!</xm:f>
            <x14:dxf>
              <fill>
                <patternFill>
                  <bgColor theme="2" tint="-9.9948118533890809E-2"/>
                </patternFill>
              </fill>
            </x14:dxf>
          </x14:cfRule>
          <xm:sqref>BU75:BW75</xm:sqref>
        </x14:conditionalFormatting>
        <x14:conditionalFormatting xmlns:xm="http://schemas.microsoft.com/office/excel/2006/main">
          <x14:cfRule type="containsText" priority="315" operator="containsText" id="{4D998C8D-6012-4E5C-94DA-916BF3D563B9}">
            <xm:f>NOT(ISERROR(SEARCH(#REF!,BU112)))</xm:f>
            <xm:f>#REF!</xm:f>
            <x14:dxf>
              <fill>
                <patternFill>
                  <bgColor theme="2" tint="-9.9948118533890809E-2"/>
                </patternFill>
              </fill>
            </x14:dxf>
          </x14:cfRule>
          <xm:sqref>BU112:BY112</xm:sqref>
        </x14:conditionalFormatting>
        <x14:conditionalFormatting xmlns:xm="http://schemas.microsoft.com/office/excel/2006/main">
          <x14:cfRule type="containsText" priority="301" operator="containsText" id="{8F9ADA9F-9B6C-4B55-B9FD-02F6EEC82567}">
            <xm:f>NOT(ISERROR(SEARCH(#REF!,BU129)))</xm:f>
            <xm:f>#REF!</xm:f>
            <x14:dxf>
              <fill>
                <patternFill>
                  <bgColor theme="2" tint="-9.9948118533890809E-2"/>
                </patternFill>
              </fill>
            </x14:dxf>
          </x14:cfRule>
          <xm:sqref>BU129:BY129</xm:sqref>
        </x14:conditionalFormatting>
        <x14:conditionalFormatting xmlns:xm="http://schemas.microsoft.com/office/excel/2006/main">
          <x14:cfRule type="containsText" priority="287" operator="containsText" id="{CCE0E346-D216-404C-8C34-3CC6E16C503E}">
            <xm:f>NOT(ISERROR(SEARCH(#REF!,BU135)))</xm:f>
            <xm:f>#REF!</xm:f>
            <x14:dxf>
              <fill>
                <patternFill>
                  <bgColor theme="2" tint="-9.9948118533890809E-2"/>
                </patternFill>
              </fill>
            </x14:dxf>
          </x14:cfRule>
          <xm:sqref>BU135:BY135</xm:sqref>
        </x14:conditionalFormatting>
        <x14:conditionalFormatting xmlns:xm="http://schemas.microsoft.com/office/excel/2006/main">
          <x14:cfRule type="containsText" priority="276" operator="containsText" id="{C50608DA-4752-4F93-A080-768AC5BB6BEA}">
            <xm:f>NOT(ISERROR(SEARCH(#REF!,BU139)))</xm:f>
            <xm:f>#REF!</xm:f>
            <x14:dxf>
              <fill>
                <patternFill>
                  <bgColor theme="2" tint="-9.9948118533890809E-2"/>
                </patternFill>
              </fill>
            </x14:dxf>
          </x14:cfRule>
          <xm:sqref>BY139:BY140 BU139:BX139</xm:sqref>
        </x14:conditionalFormatting>
        <x14:conditionalFormatting xmlns:xm="http://schemas.microsoft.com/office/excel/2006/main">
          <x14:cfRule type="containsText" priority="262" operator="containsText" id="{2E4824D8-EB37-4A13-B740-9F1B19F67397}">
            <xm:f>NOT(ISERROR(SEARCH(#REF!,BU143)))</xm:f>
            <xm:f>#REF!</xm:f>
            <x14:dxf>
              <fill>
                <patternFill>
                  <bgColor theme="2" tint="-9.9948118533890809E-2"/>
                </patternFill>
              </fill>
            </x14:dxf>
          </x14:cfRule>
          <xm:sqref>BU143:BW143</xm:sqref>
        </x14:conditionalFormatting>
        <x14:conditionalFormatting xmlns:xm="http://schemas.microsoft.com/office/excel/2006/main">
          <x14:cfRule type="containsText" priority="248" operator="containsText" id="{0746FFA5-278C-4152-A3F5-7F98B72620D1}">
            <xm:f>NOT(ISERROR(SEARCH(#REF!,BU147)))</xm:f>
            <xm:f>#REF!</xm:f>
            <x14:dxf>
              <fill>
                <patternFill>
                  <bgColor theme="2" tint="-9.9948118533890809E-2"/>
                </patternFill>
              </fill>
            </x14:dxf>
          </x14:cfRule>
          <xm:sqref>BU147:BV147</xm:sqref>
        </x14:conditionalFormatting>
        <x14:conditionalFormatting xmlns:xm="http://schemas.microsoft.com/office/excel/2006/main">
          <x14:cfRule type="containsText" priority="234" operator="containsText" id="{EAFF570C-9E46-4A3E-AE79-89518D3EC5DB}">
            <xm:f>NOT(ISERROR(SEARCH(#REF!,BU151)))</xm:f>
            <xm:f>#REF!</xm:f>
            <x14:dxf>
              <fill>
                <patternFill>
                  <bgColor theme="2" tint="-9.9948118533890809E-2"/>
                </patternFill>
              </fill>
            </x14:dxf>
          </x14:cfRule>
          <xm:sqref>BU151:BX151</xm:sqref>
        </x14:conditionalFormatting>
        <x14:conditionalFormatting xmlns:xm="http://schemas.microsoft.com/office/excel/2006/main">
          <x14:cfRule type="containsText" priority="220" operator="containsText" id="{464EBF6C-2CC0-42A7-B09E-C7749F747DF0}">
            <xm:f>NOT(ISERROR(SEARCH(#REF!,BU155)))</xm:f>
            <xm:f>#REF!</xm:f>
            <x14:dxf>
              <fill>
                <patternFill>
                  <bgColor theme="2" tint="-9.9948118533890809E-2"/>
                </patternFill>
              </fill>
            </x14:dxf>
          </x14:cfRule>
          <xm:sqref>BU155:BX155</xm:sqref>
        </x14:conditionalFormatting>
        <x14:conditionalFormatting xmlns:xm="http://schemas.microsoft.com/office/excel/2006/main">
          <x14:cfRule type="containsText" priority="206" operator="containsText" id="{D5536BDF-22A7-4ABE-AD6F-A3C437BC3734}">
            <xm:f>NOT(ISERROR(SEARCH(#REF!,BU159)))</xm:f>
            <xm:f>#REF!</xm:f>
            <x14:dxf>
              <fill>
                <patternFill>
                  <bgColor theme="2" tint="-9.9948118533890809E-2"/>
                </patternFill>
              </fill>
            </x14:dxf>
          </x14:cfRule>
          <xm:sqref>BU159:BW159</xm:sqref>
        </x14:conditionalFormatting>
        <x14:conditionalFormatting xmlns:xm="http://schemas.microsoft.com/office/excel/2006/main">
          <x14:cfRule type="containsText" priority="156" operator="containsText" id="{E2D0BF33-CFCB-45B5-B8FC-42A559E96790}">
            <xm:f>NOT(ISERROR(SEARCH(#REF!,BM76)))</xm:f>
            <xm:f>#REF!</xm:f>
            <x14:dxf>
              <fill>
                <patternFill>
                  <bgColor theme="2" tint="-9.9948118533890809E-2"/>
                </patternFill>
              </fill>
            </x14:dxf>
          </x14:cfRule>
          <xm:sqref>BM76:BS76 BM78:BS78</xm:sqref>
        </x14:conditionalFormatting>
        <x14:conditionalFormatting xmlns:xm="http://schemas.microsoft.com/office/excel/2006/main">
          <x14:cfRule type="containsText" priority="152" operator="containsText" id="{EFCB5F36-89B6-4041-A738-A4AD5FD9B4B9}">
            <xm:f>NOT(ISERROR(SEARCH(#REF!,BT76)))</xm:f>
            <xm:f>#REF!</xm:f>
            <x14:dxf>
              <fill>
                <patternFill>
                  <bgColor theme="2" tint="-9.9948118533890809E-2"/>
                </patternFill>
              </fill>
            </x14:dxf>
          </x14:cfRule>
          <xm:sqref>BT76:BY76</xm:sqref>
        </x14:conditionalFormatting>
        <x14:conditionalFormatting xmlns:xm="http://schemas.microsoft.com/office/excel/2006/main">
          <x14:cfRule type="containsText" priority="144" operator="containsText" id="{0EEE4AFF-EE37-43D7-BEFC-87158F2DE7EE}">
            <xm:f>NOT(ISERROR(SEARCH(#REF!,BT78)))</xm:f>
            <xm:f>#REF!</xm:f>
            <x14:dxf>
              <fill>
                <patternFill>
                  <bgColor theme="2" tint="-9.9948118533890809E-2"/>
                </patternFill>
              </fill>
            </x14:dxf>
          </x14:cfRule>
          <xm:sqref>BT78:BY78</xm:sqref>
        </x14:conditionalFormatting>
        <x14:conditionalFormatting xmlns:xm="http://schemas.microsoft.com/office/excel/2006/main">
          <x14:cfRule type="containsText" priority="143" operator="containsText" id="{3BC5CEED-BE09-42E1-9F8C-D95083C15130}">
            <xm:f>NOT(ISERROR(SEARCH(#REF!,BX143)))</xm:f>
            <xm:f>#REF!</xm:f>
            <x14:dxf>
              <fill>
                <patternFill>
                  <bgColor theme="2" tint="-9.9948118533890809E-2"/>
                </patternFill>
              </fill>
            </x14:dxf>
          </x14:cfRule>
          <xm:sqref>BX143:BY143</xm:sqref>
        </x14:conditionalFormatting>
        <x14:conditionalFormatting xmlns:xm="http://schemas.microsoft.com/office/excel/2006/main">
          <x14:cfRule type="containsText" priority="129" operator="containsText" id="{D92448F3-BDD4-4AC4-A5BF-207D352D8912}">
            <xm:f>NOT(ISERROR(SEARCH(#REF!,BX159)))</xm:f>
            <xm:f>#REF!</xm:f>
            <x14:dxf>
              <fill>
                <patternFill>
                  <bgColor theme="2" tint="-9.9948118533890809E-2"/>
                </patternFill>
              </fill>
            </x14:dxf>
          </x14:cfRule>
          <xm:sqref>BX159:BY159</xm:sqref>
        </x14:conditionalFormatting>
        <x14:conditionalFormatting xmlns:xm="http://schemas.microsoft.com/office/excel/2006/main">
          <x14:cfRule type="containsText" priority="98" operator="containsText" id="{DE34D831-5E61-4E6E-92A7-FDEB8B80BB23}">
            <xm:f>NOT(ISERROR(SEARCH(#REF!,BW174)))</xm:f>
            <xm:f>#REF!</xm:f>
            <x14:dxf>
              <fill>
                <patternFill>
                  <bgColor theme="2" tint="-9.9948118533890809E-2"/>
                </patternFill>
              </fill>
            </x14:dxf>
          </x14:cfRule>
          <xm:sqref>BW174:BY174</xm:sqref>
        </x14:conditionalFormatting>
        <x14:conditionalFormatting xmlns:xm="http://schemas.microsoft.com/office/excel/2006/main">
          <x14:cfRule type="containsText" priority="82" operator="containsText" id="{01EF38D6-039C-480E-B96E-E02176F66E13}">
            <xm:f>NOT(ISERROR(SEARCH(#REF!,BW147)))</xm:f>
            <xm:f>#REF!</xm:f>
            <x14:dxf>
              <fill>
                <patternFill>
                  <bgColor theme="2" tint="-9.9948118533890809E-2"/>
                </patternFill>
              </fill>
            </x14:dxf>
          </x14:cfRule>
          <xm:sqref>BW147:BY148</xm:sqref>
        </x14:conditionalFormatting>
        <x14:conditionalFormatting xmlns:xm="http://schemas.microsoft.com/office/excel/2006/main">
          <x14:cfRule type="containsText" priority="74" operator="containsText" id="{741C2463-1765-4EC6-AB21-FA00CE22EAF2}">
            <xm:f>NOT(ISERROR(SEARCH(#REF!,BY151)))</xm:f>
            <xm:f>#REF!</xm:f>
            <x14:dxf>
              <fill>
                <patternFill>
                  <bgColor theme="2" tint="-9.9948118533890809E-2"/>
                </patternFill>
              </fill>
            </x14:dxf>
          </x14:cfRule>
          <xm:sqref>BY151:BY152</xm:sqref>
        </x14:conditionalFormatting>
        <x14:conditionalFormatting xmlns:xm="http://schemas.microsoft.com/office/excel/2006/main">
          <x14:cfRule type="containsText" priority="66" operator="containsText" id="{F9079383-9EB9-45B1-BC5C-65FEB61374E7}">
            <xm:f>NOT(ISERROR(SEARCH(#REF!,BY155)))</xm:f>
            <xm:f>#REF!</xm:f>
            <x14:dxf>
              <fill>
                <patternFill>
                  <bgColor theme="2" tint="-9.9948118533890809E-2"/>
                </patternFill>
              </fill>
            </x14:dxf>
          </x14:cfRule>
          <xm:sqref>BY155:BY156</xm:sqref>
        </x14:conditionalFormatting>
        <x14:conditionalFormatting xmlns:xm="http://schemas.microsoft.com/office/excel/2006/main">
          <x14:cfRule type="containsText" priority="55" operator="containsText" id="{B2FF2689-CF13-4FEB-BA5F-40FCCBBDEDFB}">
            <xm:f>NOT(ISERROR(SEARCH(#REF!,BX59)))</xm:f>
            <xm:f>#REF!</xm:f>
            <x14:dxf>
              <fill>
                <patternFill>
                  <bgColor theme="2" tint="-9.9948118533890809E-2"/>
                </patternFill>
              </fill>
            </x14:dxf>
          </x14:cfRule>
          <xm:sqref>BX59</xm:sqref>
        </x14:conditionalFormatting>
        <x14:conditionalFormatting xmlns:xm="http://schemas.microsoft.com/office/excel/2006/main">
          <x14:cfRule type="containsText" priority="44" operator="containsText" id="{B674D841-34DA-4262-949B-50EAD0CA2989}">
            <xm:f>NOT(ISERROR(SEARCH(#REF!,BX63)))</xm:f>
            <xm:f>#REF!</xm:f>
            <x14:dxf>
              <fill>
                <patternFill>
                  <bgColor theme="2" tint="-9.9948118533890809E-2"/>
                </patternFill>
              </fill>
            </x14:dxf>
          </x14:cfRule>
          <xm:sqref>BX63</xm:sqref>
        </x14:conditionalFormatting>
        <x14:conditionalFormatting xmlns:xm="http://schemas.microsoft.com/office/excel/2006/main">
          <x14:cfRule type="containsText" priority="33" operator="containsText" id="{F3AA6361-06DA-4EEB-88CA-D5077D1EF8F2}">
            <xm:f>NOT(ISERROR(SEARCH(#REF!,BX67)))</xm:f>
            <xm:f>#REF!</xm:f>
            <x14:dxf>
              <fill>
                <patternFill>
                  <bgColor theme="2" tint="-9.9948118533890809E-2"/>
                </patternFill>
              </fill>
            </x14:dxf>
          </x14:cfRule>
          <xm:sqref>BX67</xm:sqref>
        </x14:conditionalFormatting>
        <x14:conditionalFormatting xmlns:xm="http://schemas.microsoft.com/office/excel/2006/main">
          <x14:cfRule type="containsText" priority="22" operator="containsText" id="{444977D9-AF02-4EF9-BD4B-4D1952FF4ADB}">
            <xm:f>NOT(ISERROR(SEARCH(#REF!,BX71)))</xm:f>
            <xm:f>#REF!</xm:f>
            <x14:dxf>
              <fill>
                <patternFill>
                  <bgColor theme="2" tint="-9.9948118533890809E-2"/>
                </patternFill>
              </fill>
            </x14:dxf>
          </x14:cfRule>
          <xm:sqref>BX71</xm:sqref>
        </x14:conditionalFormatting>
        <x14:conditionalFormatting xmlns:xm="http://schemas.microsoft.com/office/excel/2006/main">
          <x14:cfRule type="containsText" priority="11" operator="containsText" id="{C411E23D-572F-4AA6-964F-9BD093E6E2DE}">
            <xm:f>NOT(ISERROR(SEARCH(#REF!,BX75)))</xm:f>
            <xm:f>#REF!</xm:f>
            <x14:dxf>
              <fill>
                <patternFill>
                  <bgColor theme="2" tint="-9.9948118533890809E-2"/>
                </patternFill>
              </fill>
            </x14:dxf>
          </x14:cfRule>
          <xm:sqref>BX75</xm:sqref>
        </x14:conditionalFormatting>
      </x14:conditionalFormattings>
    </ext>
    <ext xmlns:x14="http://schemas.microsoft.com/office/spreadsheetml/2009/9/main" uri="{CCE6A557-97BC-4b89-ADB6-D9C93CAAB3DF}">
      <x14:dataValidations xmlns:xm="http://schemas.microsoft.com/office/excel/2006/main" disablePrompts="1" count="14">
        <x14:dataValidation type="list" allowBlank="1" showInputMessage="1" showErrorMessage="1" xr:uid="{00000000-0002-0000-0300-000003000000}">
          <x14:formula1>
            <xm:f>'DIMEN MIPG'!$B$2:$B$8</xm:f>
          </x14:formula1>
          <xm:sqref>I202:I204 I198 I209 I232:I235 I226:I227 I230 I243:I244 I246 I250:I251 I254 I265 I272:I273 I239:I240</xm:sqref>
        </x14:dataValidation>
        <x14:dataValidation type="list" allowBlank="1" showInputMessage="1" showErrorMessage="1" xr:uid="{00000000-0002-0000-0300-000004000000}">
          <x14:formula1>
            <xm:f>'POLÍTICAS MIPG'!$B$2:$B$18</xm:f>
          </x14:formula1>
          <xm:sqref>J202:J204 J198 J232:J235 J226:J227 J230 J243:J244 J246 J250:J251 J254:J265 J272:J275 J239:J240</xm:sqref>
        </x14:dataValidation>
        <x14:dataValidation type="list" allowBlank="1" showInputMessage="1" showErrorMessage="1" xr:uid="{00000000-0002-0000-0300-000005000000}">
          <x14:formula1>
            <xm:f>'PROYECTOS DE INVERSIÓN'!$B$2:$B$4</xm:f>
          </x14:formula1>
          <xm:sqref>CC189 CC243 CC198 CC238</xm:sqref>
        </x14:dataValidation>
        <x14:dataValidation type="list" allowBlank="1" showInputMessage="1" showErrorMessage="1" xr:uid="{00000000-0002-0000-0300-000006000000}">
          <x14:formula1>
            <xm:f>'obj peq'!$B$3:$B$6</xm:f>
          </x14:formula1>
          <xm:sqref>L202 L197:L198</xm:sqref>
        </x14:dataValidation>
        <x14:dataValidation type="list" allowBlank="1" showInputMessage="1" showErrorMessage="1" xr:uid="{00000000-0002-0000-0300-000008000000}">
          <x14:formula1>
            <xm:f>'PROYECTOS ESTRATÉGICOS'!$A$4:$A$28</xm:f>
          </x14:formula1>
          <xm:sqref>M189 M197:M204 M243 M271 M264</xm:sqref>
        </x14:dataValidation>
        <x14:dataValidation type="list" allowBlank="1" showInputMessage="1" showErrorMessage="1" xr:uid="{00000000-0002-0000-0300-000009000000}">
          <x14:formula1>
            <xm:f>'PROYECTOS ESTRATÉGICOS'!$B$4:$B$28</xm:f>
          </x14:formula1>
          <xm:sqref>N251:N254 N271 N203:N204 N243:N249</xm:sqref>
        </x14:dataValidation>
        <x14:dataValidation type="list" allowBlank="1" showInputMessage="1" showErrorMessage="1" xr:uid="{00000000-0002-0000-0300-00000B000000}">
          <x14:formula1>
            <xm:f>'PLANES 612'!$B$2:$B$25</xm:f>
          </x14:formula1>
          <xm:sqref>K198 K201:K204 K232:K235 K208 K218:K219 K226:K227 K230 K243:K244 K246 K266 K268 K271 K238 K251 K249 K254 K264</xm:sqref>
        </x14:dataValidation>
        <x14:dataValidation type="list" allowBlank="1" showInputMessage="1" showErrorMessage="1" xr:uid="{00000000-0002-0000-0300-00000D000000}">
          <x14:formula1>
            <xm:f>'META PES'!$B$2:$B$26</xm:f>
          </x14:formula1>
          <xm:sqref>O201</xm:sqref>
        </x14:dataValidation>
        <x14:dataValidation type="list" allowBlank="1" showInputMessage="1" showErrorMessage="1" xr:uid="{00000000-0002-0000-0300-00000E000000}">
          <x14:formula1>
            <xm:f>'META PES'!$B$2:$B$32</xm:f>
          </x14:formula1>
          <xm:sqref>T188:U188</xm:sqref>
        </x14:dataValidation>
        <x14:dataValidation type="list" allowBlank="1" showInputMessage="1" showErrorMessage="1" xr:uid="{00000000-0002-0000-0300-00000F000000}">
          <x14:formula1>
            <xm:f>'META PES'!$B$2:$B$27</xm:f>
          </x14:formula1>
          <xm:sqref>O264 O251:O254 O243:O249</xm:sqref>
        </x14:dataValidation>
        <x14:dataValidation type="list" allowBlank="1" showInputMessage="1" showErrorMessage="1" xr:uid="{00000000-0002-0000-0300-000010000000}">
          <x14:formula1>
            <xm:f>'META PES'!$A$2:$A$27</xm:f>
          </x14:formula1>
          <xm:sqref>G198 G246 G250</xm:sqref>
        </x14:dataValidation>
        <x14:dataValidation type="list" allowBlank="1" showInputMessage="1" showErrorMessage="1" xr:uid="{00000000-0002-0000-0300-000011000000}">
          <x14:formula1>
            <xm:f>'META PES'!$A$2:$A$28</xm:f>
          </x14:formula1>
          <xm:sqref>H197:H198</xm:sqref>
        </x14:dataValidation>
        <x14:dataValidation type="list" allowBlank="1" showInputMessage="1" showErrorMessage="1" xr:uid="{00000000-0002-0000-0300-000012000000}">
          <x14:formula1>
            <xm:f>'POLÍTICAS MIPG'!$B$2:$B$19</xm:f>
          </x14:formula1>
          <xm:sqref>J189:J196</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c r="A1" s="2"/>
      <c r="B1" s="892" t="s">
        <v>0</v>
      </c>
      <c r="C1" s="893"/>
      <c r="D1" s="893"/>
      <c r="E1" s="893"/>
      <c r="F1" s="893"/>
      <c r="G1" s="893"/>
      <c r="H1" s="893"/>
      <c r="I1" s="893"/>
      <c r="J1" s="893"/>
      <c r="K1" s="894"/>
      <c r="L1" s="889" t="s">
        <v>1</v>
      </c>
      <c r="M1" s="890"/>
      <c r="N1" s="890"/>
      <c r="O1" s="890"/>
      <c r="P1" s="890"/>
      <c r="Q1" s="890"/>
      <c r="R1" s="890"/>
      <c r="S1" s="890"/>
      <c r="T1" s="890"/>
      <c r="U1" s="890"/>
      <c r="V1" s="890"/>
      <c r="W1" s="890"/>
      <c r="X1" s="890"/>
      <c r="Y1" s="890"/>
      <c r="Z1" s="891"/>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78">
        <v>4</v>
      </c>
      <c r="I3" s="878">
        <v>1</v>
      </c>
      <c r="J3" s="21" t="s">
        <v>43</v>
      </c>
      <c r="K3" s="21" t="s">
        <v>44</v>
      </c>
      <c r="L3" s="22" t="s">
        <v>45</v>
      </c>
      <c r="M3" s="23" t="s">
        <v>46</v>
      </c>
      <c r="N3" s="91" t="s">
        <v>47</v>
      </c>
      <c r="O3" s="882">
        <v>2368000000</v>
      </c>
      <c r="P3" s="887"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78"/>
      <c r="I4" s="879"/>
      <c r="J4" s="29" t="s">
        <v>43</v>
      </c>
      <c r="K4" s="29" t="s">
        <v>44</v>
      </c>
      <c r="L4" s="30" t="s">
        <v>61</v>
      </c>
      <c r="M4" s="92" t="s">
        <v>51</v>
      </c>
      <c r="N4" s="91" t="s">
        <v>62</v>
      </c>
      <c r="O4" s="882"/>
      <c r="P4" s="887"/>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78"/>
      <c r="I5" s="880">
        <v>1</v>
      </c>
      <c r="J5" s="29" t="s">
        <v>73</v>
      </c>
      <c r="K5" s="29" t="s">
        <v>44</v>
      </c>
      <c r="L5" s="30" t="s">
        <v>45</v>
      </c>
      <c r="M5" s="37" t="s">
        <v>74</v>
      </c>
      <c r="N5" s="91" t="s">
        <v>47</v>
      </c>
      <c r="O5" s="882"/>
      <c r="P5" s="887"/>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78"/>
      <c r="I6" s="879"/>
      <c r="J6" s="29" t="s">
        <v>73</v>
      </c>
      <c r="K6" s="29" t="s">
        <v>44</v>
      </c>
      <c r="L6" s="30" t="s">
        <v>81</v>
      </c>
      <c r="M6" s="34" t="s">
        <v>76</v>
      </c>
      <c r="N6" s="91" t="s">
        <v>47</v>
      </c>
      <c r="O6" s="882"/>
      <c r="P6" s="887"/>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78"/>
      <c r="I7" s="880">
        <v>1</v>
      </c>
      <c r="J7" s="29" t="s">
        <v>89</v>
      </c>
      <c r="K7" s="29" t="s">
        <v>44</v>
      </c>
      <c r="L7" s="30" t="s">
        <v>45</v>
      </c>
      <c r="M7" s="34" t="s">
        <v>90</v>
      </c>
      <c r="N7" s="91" t="s">
        <v>47</v>
      </c>
      <c r="O7" s="882"/>
      <c r="P7" s="887"/>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78"/>
      <c r="I8" s="879"/>
      <c r="J8" s="29" t="s">
        <v>89</v>
      </c>
      <c r="K8" s="29" t="s">
        <v>44</v>
      </c>
      <c r="L8" s="30" t="s">
        <v>81</v>
      </c>
      <c r="M8" s="34" t="s">
        <v>51</v>
      </c>
      <c r="N8" s="91" t="s">
        <v>62</v>
      </c>
      <c r="O8" s="882"/>
      <c r="P8" s="887"/>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78"/>
      <c r="I9" s="126">
        <v>1</v>
      </c>
      <c r="J9" s="35" t="s">
        <v>106</v>
      </c>
      <c r="K9" s="29" t="s">
        <v>44</v>
      </c>
      <c r="L9" s="30" t="s">
        <v>107</v>
      </c>
      <c r="M9" s="37" t="s">
        <v>51</v>
      </c>
      <c r="N9" s="91" t="s">
        <v>62</v>
      </c>
      <c r="O9" s="882"/>
      <c r="P9" s="887"/>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80">
        <v>2</v>
      </c>
      <c r="I10" s="126">
        <v>1</v>
      </c>
      <c r="J10" s="29" t="s">
        <v>121</v>
      </c>
      <c r="K10" s="29" t="s">
        <v>44</v>
      </c>
      <c r="L10" s="30" t="s">
        <v>45</v>
      </c>
      <c r="M10" s="37" t="s">
        <v>51</v>
      </c>
      <c r="N10" s="91" t="s">
        <v>62</v>
      </c>
      <c r="O10" s="882"/>
      <c r="P10" s="887"/>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78"/>
      <c r="I11" s="126">
        <v>1</v>
      </c>
      <c r="J11" s="35" t="s">
        <v>131</v>
      </c>
      <c r="K11" s="29" t="s">
        <v>44</v>
      </c>
      <c r="L11" s="30" t="s">
        <v>107</v>
      </c>
      <c r="M11" s="37" t="s">
        <v>46</v>
      </c>
      <c r="N11" s="91" t="s">
        <v>47</v>
      </c>
      <c r="O11" s="882"/>
      <c r="P11" s="887"/>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80">
        <v>2</v>
      </c>
      <c r="I12" s="126">
        <v>1</v>
      </c>
      <c r="J12" s="35" t="s">
        <v>142</v>
      </c>
      <c r="K12" s="29" t="s">
        <v>44</v>
      </c>
      <c r="L12" s="30" t="s">
        <v>81</v>
      </c>
      <c r="M12" s="37" t="s">
        <v>46</v>
      </c>
      <c r="N12" s="91" t="s">
        <v>47</v>
      </c>
      <c r="O12" s="882"/>
      <c r="P12" s="887"/>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78"/>
      <c r="I13" s="126">
        <v>1</v>
      </c>
      <c r="J13" s="29" t="s">
        <v>151</v>
      </c>
      <c r="K13" s="29" t="s">
        <v>44</v>
      </c>
      <c r="L13" s="30" t="s">
        <v>45</v>
      </c>
      <c r="M13" s="34" t="s">
        <v>152</v>
      </c>
      <c r="N13" s="91" t="s">
        <v>62</v>
      </c>
      <c r="O13" s="882"/>
      <c r="P13" s="887"/>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76"/>
      <c r="I14" s="126">
        <v>1</v>
      </c>
      <c r="J14" s="29" t="s">
        <v>165</v>
      </c>
      <c r="K14" s="29" t="s">
        <v>44</v>
      </c>
      <c r="L14" s="30" t="s">
        <v>45</v>
      </c>
      <c r="M14" s="34" t="s">
        <v>51</v>
      </c>
      <c r="N14" s="91" t="s">
        <v>62</v>
      </c>
      <c r="O14" s="882"/>
      <c r="P14" s="887"/>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76"/>
      <c r="I15" s="875">
        <v>1</v>
      </c>
      <c r="J15" s="36" t="s">
        <v>177</v>
      </c>
      <c r="K15" s="29" t="s">
        <v>44</v>
      </c>
      <c r="L15" s="30" t="s">
        <v>45</v>
      </c>
      <c r="M15" s="37" t="s">
        <v>90</v>
      </c>
      <c r="N15" s="91" t="s">
        <v>47</v>
      </c>
      <c r="O15" s="882"/>
      <c r="P15" s="887"/>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76"/>
      <c r="I16" s="877"/>
      <c r="J16" s="36" t="s">
        <v>177</v>
      </c>
      <c r="K16" s="29" t="s">
        <v>44</v>
      </c>
      <c r="L16" s="30" t="s">
        <v>81</v>
      </c>
      <c r="M16" s="37" t="s">
        <v>51</v>
      </c>
      <c r="N16" s="91" t="s">
        <v>62</v>
      </c>
      <c r="O16" s="882"/>
      <c r="P16" s="887"/>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80">
        <v>2</v>
      </c>
      <c r="I17" s="126">
        <v>1</v>
      </c>
      <c r="J17" s="29" t="s">
        <v>196</v>
      </c>
      <c r="K17" s="29" t="s">
        <v>197</v>
      </c>
      <c r="L17" s="30" t="s">
        <v>45</v>
      </c>
      <c r="M17" s="34" t="s">
        <v>51</v>
      </c>
      <c r="N17" s="91" t="s">
        <v>62</v>
      </c>
      <c r="O17" s="882"/>
      <c r="P17" s="887"/>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78"/>
      <c r="I18" s="126">
        <v>1</v>
      </c>
      <c r="J18" s="29" t="s">
        <v>748</v>
      </c>
      <c r="K18" s="29" t="s">
        <v>197</v>
      </c>
      <c r="L18" s="30" t="s">
        <v>45</v>
      </c>
      <c r="M18" s="34" t="s">
        <v>51</v>
      </c>
      <c r="N18" s="91" t="s">
        <v>62</v>
      </c>
      <c r="O18" s="882"/>
      <c r="P18" s="887"/>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73">
        <v>1</v>
      </c>
      <c r="I19" s="873">
        <v>1</v>
      </c>
      <c r="J19" s="29" t="s">
        <v>225</v>
      </c>
      <c r="K19" s="29" t="s">
        <v>197</v>
      </c>
      <c r="L19" s="39" t="s">
        <v>226</v>
      </c>
      <c r="M19" s="34" t="s">
        <v>227</v>
      </c>
      <c r="N19" s="91" t="s">
        <v>62</v>
      </c>
      <c r="O19" s="882"/>
      <c r="P19" s="887"/>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895"/>
      <c r="I20" s="879"/>
      <c r="J20" s="29" t="s">
        <v>225</v>
      </c>
      <c r="K20" s="29" t="s">
        <v>197</v>
      </c>
      <c r="L20" s="41" t="s">
        <v>240</v>
      </c>
      <c r="M20" s="34" t="s">
        <v>227</v>
      </c>
      <c r="N20" s="91" t="s">
        <v>62</v>
      </c>
      <c r="O20" s="882"/>
      <c r="P20" s="887"/>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82"/>
      <c r="P21" s="887"/>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82"/>
      <c r="P22" s="887"/>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82"/>
      <c r="P23" s="887"/>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80">
        <v>1</v>
      </c>
      <c r="I24" s="880">
        <v>1</v>
      </c>
      <c r="J24" s="29" t="s">
        <v>294</v>
      </c>
      <c r="K24" s="29" t="s">
        <v>44</v>
      </c>
      <c r="L24" s="42" t="s">
        <v>295</v>
      </c>
      <c r="M24" s="34" t="s">
        <v>51</v>
      </c>
      <c r="N24" s="91" t="s">
        <v>47</v>
      </c>
      <c r="O24" s="882"/>
      <c r="P24" s="887"/>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79"/>
      <c r="I25" s="879"/>
      <c r="J25" s="29" t="s">
        <v>294</v>
      </c>
      <c r="K25" s="36" t="s">
        <v>306</v>
      </c>
      <c r="L25" s="42" t="s">
        <v>307</v>
      </c>
      <c r="M25" s="34" t="s">
        <v>51</v>
      </c>
      <c r="N25" s="91" t="s">
        <v>47</v>
      </c>
      <c r="O25" s="886"/>
      <c r="P25" s="888"/>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81">
        <f>711000000</f>
        <v>711000000</v>
      </c>
      <c r="P26" s="875"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82"/>
      <c r="P27" s="876"/>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82"/>
      <c r="P28" s="876"/>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82"/>
      <c r="P29" s="876"/>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82"/>
      <c r="P30" s="876"/>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82"/>
      <c r="P31" s="876"/>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82"/>
      <c r="P32" s="876"/>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82"/>
      <c r="P33" s="876"/>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86"/>
      <c r="P34" s="87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73">
        <v>1</v>
      </c>
      <c r="I36" s="873">
        <v>1</v>
      </c>
      <c r="J36" s="29" t="s">
        <v>441</v>
      </c>
      <c r="K36" s="29" t="s">
        <v>306</v>
      </c>
      <c r="L36" s="30" t="s">
        <v>442</v>
      </c>
      <c r="M36" s="126" t="s">
        <v>51</v>
      </c>
      <c r="N36" s="91" t="s">
        <v>62</v>
      </c>
      <c r="O36" s="883">
        <v>931000000</v>
      </c>
      <c r="P36" s="880"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74"/>
      <c r="I37" s="874"/>
      <c r="J37" s="29" t="s">
        <v>441</v>
      </c>
      <c r="K37" s="29" t="s">
        <v>306</v>
      </c>
      <c r="L37" s="80" t="s">
        <v>454</v>
      </c>
      <c r="M37" s="126" t="s">
        <v>51</v>
      </c>
      <c r="N37" s="91" t="s">
        <v>62</v>
      </c>
      <c r="O37" s="884"/>
      <c r="P37" s="878"/>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74"/>
      <c r="I38" s="874"/>
      <c r="J38" s="29" t="s">
        <v>441</v>
      </c>
      <c r="K38" s="29" t="s">
        <v>306</v>
      </c>
      <c r="L38" s="30" t="s">
        <v>466</v>
      </c>
      <c r="M38" s="126" t="s">
        <v>51</v>
      </c>
      <c r="N38" s="91" t="s">
        <v>62</v>
      </c>
      <c r="O38" s="885"/>
      <c r="P38" s="879"/>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81" t="s">
        <v>425</v>
      </c>
      <c r="P39" s="875"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82"/>
      <c r="P40" s="876"/>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82"/>
      <c r="P41" s="876"/>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82"/>
      <c r="P42" s="876"/>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82"/>
      <c r="P43" s="876"/>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82"/>
      <c r="P44" s="876"/>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82"/>
      <c r="P45" s="876"/>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82"/>
      <c r="P46" s="876"/>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82"/>
      <c r="P47" s="876"/>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82"/>
      <c r="P48" s="876"/>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82"/>
      <c r="P49" s="876"/>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82"/>
      <c r="P50" s="876"/>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82"/>
      <c r="P51" s="876"/>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82"/>
      <c r="P52" s="876"/>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82"/>
      <c r="P53" s="876"/>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82"/>
      <c r="P54" s="876"/>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82"/>
      <c r="P55" s="876"/>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5">
      <c r="A92" s="71" t="s">
        <v>346</v>
      </c>
    </row>
    <row r="93" spans="1:18" ht="18.5">
      <c r="A93" s="71" t="s">
        <v>438</v>
      </c>
    </row>
    <row r="94" spans="1:18" ht="18.5">
      <c r="A94" s="71" t="s">
        <v>40</v>
      </c>
      <c r="R94" s="19">
        <f>0.6+0.8+0.8+0.8+0.8+0.55</f>
        <v>4.3499999999999996</v>
      </c>
    </row>
    <row r="95" spans="1:18" ht="18.5">
      <c r="A95" s="71" t="s">
        <v>194</v>
      </c>
    </row>
    <row r="96" spans="1:18" ht="18.5">
      <c r="A96" s="71" t="s">
        <v>479</v>
      </c>
    </row>
    <row r="97" spans="1:1" ht="18.5">
      <c r="A97" s="71" t="s">
        <v>743</v>
      </c>
    </row>
    <row r="98" spans="1:1" ht="18.5">
      <c r="A98" s="71" t="s">
        <v>419</v>
      </c>
    </row>
    <row r="99" spans="1:1" ht="18.5">
      <c r="A99" s="71" t="s">
        <v>494</v>
      </c>
    </row>
    <row r="100" spans="1:1" ht="18.5">
      <c r="A100" s="71" t="s">
        <v>720</v>
      </c>
    </row>
    <row r="101" spans="1:1" ht="18.5">
      <c r="A101" s="71" t="s">
        <v>744</v>
      </c>
    </row>
    <row r="102" spans="1:1" ht="18.5">
      <c r="A102" s="71" t="s">
        <v>745</v>
      </c>
    </row>
    <row r="103" spans="1:1" ht="18.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c r="D1" s="897" t="s">
        <v>751</v>
      </c>
      <c r="E1" s="897"/>
      <c r="F1" s="897"/>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9" thickBot="1"/>
    <row r="6" spans="2:20" ht="19" thickBot="1">
      <c r="B6" s="149"/>
      <c r="C6" s="149"/>
      <c r="D6" s="149"/>
      <c r="E6" s="150"/>
      <c r="F6" s="898">
        <v>2017</v>
      </c>
      <c r="G6" s="899"/>
      <c r="H6" s="900"/>
      <c r="I6" s="901" t="s">
        <v>755</v>
      </c>
    </row>
    <row r="7" spans="2:20" ht="39" customHeight="1" thickBot="1">
      <c r="B7" s="151" t="s">
        <v>756</v>
      </c>
      <c r="C7" s="151" t="s">
        <v>5</v>
      </c>
      <c r="D7" s="151" t="s">
        <v>7</v>
      </c>
      <c r="E7" s="152" t="s">
        <v>18</v>
      </c>
      <c r="F7" s="153" t="s">
        <v>21</v>
      </c>
      <c r="G7" s="153" t="s">
        <v>11</v>
      </c>
      <c r="H7" s="153" t="s">
        <v>757</v>
      </c>
      <c r="I7" s="902"/>
      <c r="L7" s="154" t="s">
        <v>758</v>
      </c>
      <c r="M7" s="155" t="s">
        <v>759</v>
      </c>
      <c r="N7" s="156" t="s">
        <v>760</v>
      </c>
      <c r="O7" s="155" t="s">
        <v>759</v>
      </c>
      <c r="P7" s="155" t="s">
        <v>761</v>
      </c>
      <c r="Q7" s="155" t="s">
        <v>759</v>
      </c>
      <c r="R7" s="157">
        <v>43039</v>
      </c>
      <c r="T7" s="181" t="s">
        <v>762</v>
      </c>
    </row>
    <row r="8" spans="2:20" ht="50.25" customHeight="1">
      <c r="B8" s="896" t="s">
        <v>763</v>
      </c>
      <c r="C8" s="896" t="s">
        <v>764</v>
      </c>
      <c r="D8" s="896" t="s">
        <v>41</v>
      </c>
      <c r="E8" s="896" t="s">
        <v>120</v>
      </c>
      <c r="F8" s="896">
        <v>3</v>
      </c>
      <c r="G8" s="141" t="s">
        <v>765</v>
      </c>
      <c r="H8" s="158">
        <f>+L8+N8+P8+R8</f>
        <v>0.5</v>
      </c>
      <c r="I8" s="906"/>
      <c r="L8" s="159">
        <v>0</v>
      </c>
      <c r="M8" s="160" t="s">
        <v>766</v>
      </c>
      <c r="N8" s="159">
        <v>0</v>
      </c>
      <c r="O8" s="160" t="s">
        <v>766</v>
      </c>
      <c r="P8" s="161">
        <v>0.5</v>
      </c>
      <c r="R8" s="161">
        <v>0</v>
      </c>
      <c r="T8" s="162"/>
    </row>
    <row r="9" spans="2:20">
      <c r="B9" s="896"/>
      <c r="C9" s="896"/>
      <c r="D9" s="896"/>
      <c r="E9" s="896"/>
      <c r="F9" s="896"/>
      <c r="G9" s="163" t="s">
        <v>767</v>
      </c>
      <c r="H9" s="158">
        <f t="shared" ref="H9:H47" si="0">+L9+N9+P9+R9</f>
        <v>1</v>
      </c>
      <c r="I9" s="907"/>
      <c r="L9" s="159">
        <v>0</v>
      </c>
      <c r="M9" s="160" t="s">
        <v>766</v>
      </c>
      <c r="N9" s="159">
        <v>1</v>
      </c>
      <c r="O9" s="160" t="s">
        <v>766</v>
      </c>
      <c r="P9" s="161">
        <v>0</v>
      </c>
      <c r="R9" s="161">
        <v>0</v>
      </c>
      <c r="T9" s="163"/>
    </row>
    <row r="10" spans="2:20">
      <c r="B10" s="896"/>
      <c r="C10" s="896"/>
      <c r="D10" s="896"/>
      <c r="E10" s="896"/>
      <c r="F10" s="896"/>
      <c r="G10" s="141" t="s">
        <v>768</v>
      </c>
      <c r="H10" s="158">
        <f t="shared" si="0"/>
        <v>0.5</v>
      </c>
      <c r="I10" s="907"/>
      <c r="L10" s="159">
        <v>0</v>
      </c>
      <c r="M10" s="160" t="s">
        <v>766</v>
      </c>
      <c r="N10" s="159">
        <v>0</v>
      </c>
      <c r="O10" s="160" t="s">
        <v>766</v>
      </c>
      <c r="P10" s="161">
        <v>0.5</v>
      </c>
      <c r="R10" s="161">
        <v>0</v>
      </c>
      <c r="T10" s="163"/>
    </row>
    <row r="11" spans="2:20" ht="85.5" customHeight="1">
      <c r="B11" s="896"/>
      <c r="C11" s="896"/>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5" customHeight="1">
      <c r="B12" s="896"/>
      <c r="C12" s="896"/>
      <c r="D12" s="896" t="s">
        <v>119</v>
      </c>
      <c r="E12" s="896" t="s">
        <v>120</v>
      </c>
      <c r="F12" s="896">
        <v>2</v>
      </c>
      <c r="G12" s="176" t="s">
        <v>771</v>
      </c>
      <c r="H12" s="158">
        <f t="shared" si="0"/>
        <v>0</v>
      </c>
      <c r="I12" s="903"/>
      <c r="L12" s="159">
        <v>0</v>
      </c>
      <c r="M12" s="160" t="s">
        <v>766</v>
      </c>
      <c r="N12" s="159">
        <v>0</v>
      </c>
      <c r="O12" s="160" t="s">
        <v>766</v>
      </c>
      <c r="P12" s="161">
        <v>0</v>
      </c>
      <c r="R12" s="164">
        <v>0</v>
      </c>
      <c r="S12" s="165" t="s">
        <v>772</v>
      </c>
      <c r="T12" s="166"/>
    </row>
    <row r="13" spans="2:20" ht="56.25" customHeight="1">
      <c r="B13" s="896"/>
      <c r="C13" s="896"/>
      <c r="D13" s="896"/>
      <c r="E13" s="896"/>
      <c r="F13" s="896"/>
      <c r="G13" s="163" t="s">
        <v>773</v>
      </c>
      <c r="H13" s="158">
        <f t="shared" si="0"/>
        <v>1</v>
      </c>
      <c r="I13" s="904"/>
      <c r="L13" s="159">
        <v>0</v>
      </c>
      <c r="M13" s="160" t="s">
        <v>766</v>
      </c>
      <c r="N13" s="159">
        <v>1</v>
      </c>
      <c r="O13" s="160" t="s">
        <v>766</v>
      </c>
      <c r="P13" s="161">
        <v>0</v>
      </c>
      <c r="R13" s="161">
        <v>0</v>
      </c>
      <c r="T13" s="163"/>
    </row>
    <row r="14" spans="2:20" ht="37">
      <c r="B14" s="896"/>
      <c r="C14" s="896"/>
      <c r="D14" s="896" t="s">
        <v>774</v>
      </c>
      <c r="E14" s="896" t="s">
        <v>120</v>
      </c>
      <c r="F14" s="896">
        <v>2</v>
      </c>
      <c r="G14" s="163" t="s">
        <v>253</v>
      </c>
      <c r="H14" s="158">
        <f t="shared" si="0"/>
        <v>1</v>
      </c>
      <c r="I14" s="903"/>
      <c r="L14" s="159">
        <v>0</v>
      </c>
      <c r="M14" s="160" t="s">
        <v>766</v>
      </c>
      <c r="N14" s="159">
        <v>0</v>
      </c>
      <c r="O14" s="160" t="s">
        <v>766</v>
      </c>
      <c r="P14" s="161">
        <v>1</v>
      </c>
      <c r="R14" s="161">
        <v>0</v>
      </c>
      <c r="T14" s="163"/>
    </row>
    <row r="15" spans="2:20">
      <c r="B15" s="896"/>
      <c r="C15" s="896"/>
      <c r="D15" s="896"/>
      <c r="E15" s="896"/>
      <c r="F15" s="896"/>
      <c r="G15" s="176" t="s">
        <v>775</v>
      </c>
      <c r="H15" s="158">
        <f t="shared" si="0"/>
        <v>0</v>
      </c>
      <c r="I15" s="905"/>
      <c r="L15" s="159">
        <v>0</v>
      </c>
      <c r="M15" s="160" t="s">
        <v>766</v>
      </c>
      <c r="N15" s="159">
        <v>0</v>
      </c>
      <c r="O15" s="160" t="s">
        <v>766</v>
      </c>
      <c r="P15" s="167">
        <v>0</v>
      </c>
      <c r="Q15" s="146" t="s">
        <v>776</v>
      </c>
      <c r="R15" s="167">
        <v>0</v>
      </c>
      <c r="T15" s="160"/>
    </row>
    <row r="16" spans="2:20">
      <c r="B16" s="896"/>
      <c r="C16" s="896"/>
      <c r="D16" s="896"/>
      <c r="E16" s="896"/>
      <c r="F16" s="896"/>
      <c r="G16" s="141" t="s">
        <v>777</v>
      </c>
      <c r="H16" s="158">
        <f t="shared" si="0"/>
        <v>0.5</v>
      </c>
      <c r="I16" s="904"/>
      <c r="L16" s="159">
        <v>0</v>
      </c>
      <c r="M16" s="160" t="s">
        <v>766</v>
      </c>
      <c r="N16" s="159">
        <v>0</v>
      </c>
      <c r="O16" s="160" t="s">
        <v>766</v>
      </c>
      <c r="P16" s="161">
        <v>0</v>
      </c>
      <c r="Q16" s="146" t="s">
        <v>776</v>
      </c>
      <c r="R16" s="161">
        <v>0.5</v>
      </c>
      <c r="T16" s="168"/>
    </row>
    <row r="17" spans="2:20" ht="102" customHeight="1" thickBot="1">
      <c r="B17" s="896"/>
      <c r="C17" s="896"/>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25" customHeight="1" thickBot="1">
      <c r="B18" s="896"/>
      <c r="C18" s="896"/>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896"/>
      <c r="C19" s="896"/>
      <c r="D19" s="896" t="s">
        <v>164</v>
      </c>
      <c r="E19" s="896" t="s">
        <v>120</v>
      </c>
      <c r="F19" s="896">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896"/>
      <c r="C20" s="896"/>
      <c r="D20" s="896"/>
      <c r="E20" s="896"/>
      <c r="F20" s="896"/>
      <c r="G20" s="141" t="s">
        <v>785</v>
      </c>
      <c r="H20" s="158">
        <f t="shared" si="0"/>
        <v>0.5</v>
      </c>
      <c r="I20" s="172"/>
      <c r="L20" s="159">
        <v>0</v>
      </c>
      <c r="M20" s="160"/>
      <c r="N20" s="159">
        <v>0</v>
      </c>
      <c r="O20" s="160"/>
      <c r="P20" s="161">
        <v>0.5</v>
      </c>
      <c r="R20" s="161">
        <v>0</v>
      </c>
      <c r="T20" s="168"/>
    </row>
    <row r="21" spans="2:20" ht="78" customHeight="1">
      <c r="B21" s="896"/>
      <c r="C21" s="896"/>
      <c r="D21" s="896"/>
      <c r="E21" s="896"/>
      <c r="F21" s="896"/>
      <c r="G21" s="141" t="s">
        <v>786</v>
      </c>
      <c r="H21" s="158">
        <f t="shared" si="0"/>
        <v>0.5</v>
      </c>
      <c r="I21" s="160"/>
      <c r="L21" s="159">
        <v>0</v>
      </c>
      <c r="M21" s="160"/>
      <c r="N21" s="159">
        <v>0</v>
      </c>
      <c r="O21" s="160"/>
      <c r="P21" s="161">
        <v>0.5</v>
      </c>
      <c r="R21" s="161">
        <v>0</v>
      </c>
      <c r="T21" s="168"/>
    </row>
    <row r="22" spans="2:20" ht="123" customHeight="1">
      <c r="B22" s="896"/>
      <c r="C22" s="896"/>
      <c r="D22" s="896"/>
      <c r="E22" s="896"/>
      <c r="F22" s="896"/>
      <c r="G22" s="178" t="s">
        <v>787</v>
      </c>
      <c r="H22" s="158">
        <f t="shared" si="0"/>
        <v>0</v>
      </c>
      <c r="I22" s="160"/>
      <c r="L22" s="159">
        <v>0</v>
      </c>
      <c r="M22" s="160" t="s">
        <v>766</v>
      </c>
      <c r="N22" s="159">
        <v>0</v>
      </c>
      <c r="O22" s="160" t="s">
        <v>766</v>
      </c>
      <c r="P22" s="161">
        <v>0</v>
      </c>
      <c r="Q22" s="146" t="s">
        <v>788</v>
      </c>
      <c r="R22" s="161">
        <v>0</v>
      </c>
      <c r="T22" s="168"/>
    </row>
    <row r="23" spans="2:20" ht="96" customHeight="1">
      <c r="B23" s="896"/>
      <c r="C23" s="896"/>
      <c r="D23" s="896"/>
      <c r="E23" s="896"/>
      <c r="F23" s="896"/>
      <c r="G23" s="178" t="s">
        <v>789</v>
      </c>
      <c r="H23" s="158">
        <f t="shared" si="0"/>
        <v>1</v>
      </c>
      <c r="I23" s="160"/>
      <c r="L23" s="159">
        <v>0</v>
      </c>
      <c r="M23" s="160"/>
      <c r="N23" s="159">
        <v>0</v>
      </c>
      <c r="O23" s="160"/>
      <c r="P23" s="161">
        <v>0.5</v>
      </c>
      <c r="R23" s="161">
        <v>0.5</v>
      </c>
      <c r="T23" s="168"/>
    </row>
    <row r="24" spans="2:20" ht="46.5" customHeight="1">
      <c r="B24" s="896"/>
      <c r="C24" s="896"/>
      <c r="D24" s="896"/>
      <c r="E24" s="896"/>
      <c r="F24" s="896"/>
      <c r="G24" s="163" t="s">
        <v>790</v>
      </c>
      <c r="H24" s="158">
        <f t="shared" si="0"/>
        <v>1</v>
      </c>
      <c r="I24" s="160"/>
      <c r="L24" s="159">
        <v>0</v>
      </c>
      <c r="M24" s="160" t="s">
        <v>766</v>
      </c>
      <c r="N24" s="159">
        <v>0</v>
      </c>
      <c r="O24" s="160" t="s">
        <v>766</v>
      </c>
      <c r="P24" s="161">
        <v>1</v>
      </c>
      <c r="R24" s="161">
        <v>0</v>
      </c>
      <c r="T24" s="168"/>
    </row>
    <row r="25" spans="2:20" ht="61.5" customHeight="1">
      <c r="B25" s="896"/>
      <c r="C25" s="896"/>
      <c r="D25" s="896" t="s">
        <v>791</v>
      </c>
      <c r="E25" s="896" t="s">
        <v>120</v>
      </c>
      <c r="F25" s="896">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896"/>
      <c r="C26" s="896"/>
      <c r="D26" s="896"/>
      <c r="E26" s="896"/>
      <c r="F26" s="896"/>
      <c r="G26" s="163" t="s">
        <v>794</v>
      </c>
      <c r="H26" s="158">
        <f t="shared" si="0"/>
        <v>1</v>
      </c>
      <c r="L26" s="159">
        <v>0</v>
      </c>
      <c r="M26" s="160"/>
      <c r="N26" s="159">
        <v>0</v>
      </c>
      <c r="O26" s="160"/>
      <c r="P26" s="161">
        <v>1</v>
      </c>
      <c r="R26" s="161">
        <v>0</v>
      </c>
      <c r="T26" s="168"/>
    </row>
    <row r="27" spans="2:20" ht="37.5" thickBot="1">
      <c r="B27" s="896"/>
      <c r="C27" s="896"/>
      <c r="D27" s="896"/>
      <c r="E27" s="896"/>
      <c r="F27" s="896"/>
      <c r="G27" s="176" t="s">
        <v>795</v>
      </c>
      <c r="H27" s="158">
        <f t="shared" si="0"/>
        <v>0</v>
      </c>
      <c r="I27" s="169" t="s">
        <v>781</v>
      </c>
      <c r="L27" s="159">
        <v>0</v>
      </c>
      <c r="M27" s="160" t="s">
        <v>766</v>
      </c>
      <c r="N27" s="159">
        <v>0</v>
      </c>
      <c r="O27" s="160" t="s">
        <v>766</v>
      </c>
      <c r="P27" s="161">
        <v>0</v>
      </c>
      <c r="R27" s="161">
        <v>0</v>
      </c>
      <c r="T27" s="166"/>
    </row>
    <row r="28" spans="2:20" ht="60" customHeight="1">
      <c r="B28" s="896"/>
      <c r="C28" s="896"/>
      <c r="D28" s="896"/>
      <c r="E28" s="896"/>
      <c r="F28" s="896"/>
      <c r="G28" s="141" t="s">
        <v>796</v>
      </c>
      <c r="H28" s="158">
        <f t="shared" si="0"/>
        <v>0.5</v>
      </c>
      <c r="I28" s="172"/>
      <c r="L28" s="159">
        <v>0</v>
      </c>
      <c r="M28" s="160"/>
      <c r="N28" s="159">
        <v>0</v>
      </c>
      <c r="O28" s="160"/>
      <c r="P28" s="161">
        <v>0</v>
      </c>
      <c r="R28" s="161">
        <v>0.5</v>
      </c>
      <c r="T28" s="168"/>
    </row>
    <row r="29" spans="2:20" ht="114" customHeight="1">
      <c r="B29" s="896"/>
      <c r="C29" s="896"/>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4" customHeight="1">
      <c r="B30" s="896" t="s">
        <v>800</v>
      </c>
      <c r="C30" s="896"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90" customHeight="1">
      <c r="B31" s="896"/>
      <c r="C31" s="896"/>
      <c r="D31" s="896"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90" customHeight="1">
      <c r="B32" s="896"/>
      <c r="C32" s="896"/>
      <c r="D32" s="896"/>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896"/>
      <c r="C33" s="896"/>
      <c r="D33" s="896"/>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896"/>
      <c r="C34" s="896"/>
      <c r="D34" s="896"/>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896"/>
      <c r="C35" s="896"/>
      <c r="D35" s="896"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896"/>
      <c r="C36" s="896"/>
      <c r="D36" s="896"/>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896"/>
      <c r="C37" s="896"/>
      <c r="D37" s="896"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c r="B38" s="896"/>
      <c r="C38" s="896"/>
      <c r="D38" s="896"/>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c r="B39" s="896"/>
      <c r="C39" s="896"/>
      <c r="D39" s="896"/>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896" t="s">
        <v>827</v>
      </c>
      <c r="C40" s="896"/>
      <c r="D40" s="896"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75" customHeight="1">
      <c r="B41" s="896"/>
      <c r="C41" s="896"/>
      <c r="D41" s="896"/>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896"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896"/>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c r="B44" s="896" t="s">
        <v>834</v>
      </c>
      <c r="C44" s="896"/>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c r="B45" s="896"/>
      <c r="C45" s="896"/>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896"/>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8">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908" t="s">
        <v>929</v>
      </c>
    </row>
    <row r="32" spans="1:6">
      <c r="F32" s="908"/>
    </row>
    <row r="33" spans="6:6">
      <c r="F33" s="908" t="s">
        <v>930</v>
      </c>
    </row>
    <row r="34" spans="6:6">
      <c r="F34" s="908"/>
    </row>
    <row r="35" spans="6:6">
      <c r="F35" s="909" t="s">
        <v>931</v>
      </c>
    </row>
    <row r="36" spans="6:6">
      <c r="F36" s="909"/>
    </row>
    <row r="37" spans="6:6" ht="29">
      <c r="F37" s="331" t="s">
        <v>932</v>
      </c>
    </row>
    <row r="38" spans="6:6">
      <c r="F38" s="910" t="s">
        <v>933</v>
      </c>
    </row>
    <row r="39" spans="6:6">
      <c r="F39" s="910"/>
    </row>
    <row r="40" spans="6:6">
      <c r="F40" s="911" t="s">
        <v>934</v>
      </c>
    </row>
    <row r="41" spans="6:6">
      <c r="F41" s="911"/>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cols>
    <col min="1" max="1" width="82.453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cols>
    <col min="1" max="1" width="95.453125" customWidth="1"/>
    <col min="2" max="2" width="16.453125" customWidth="1"/>
    <col min="6" max="6" width="54.453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
      <c r="E31" t="s">
        <v>962</v>
      </c>
      <c r="F31" s="288" t="s">
        <v>963</v>
      </c>
    </row>
    <row r="32" spans="1:6" ht="43.5">
      <c r="E32" t="s">
        <v>964</v>
      </c>
      <c r="F32" s="288" t="s">
        <v>965</v>
      </c>
    </row>
    <row r="33" spans="5:6" ht="29">
      <c r="E33" t="s">
        <v>966</v>
      </c>
      <c r="F33" s="288" t="s">
        <v>967</v>
      </c>
    </row>
    <row r="34" spans="5:6" ht="29">
      <c r="E34" t="s">
        <v>968</v>
      </c>
      <c r="F34" s="288" t="s">
        <v>969</v>
      </c>
    </row>
    <row r="35" spans="5:6" ht="29">
      <c r="E35" t="s">
        <v>970</v>
      </c>
      <c r="F35" s="288" t="s">
        <v>971</v>
      </c>
    </row>
    <row r="36" spans="5:6" ht="43.5">
      <c r="E36" t="s">
        <v>972</v>
      </c>
      <c r="F36" s="288" t="s">
        <v>973</v>
      </c>
    </row>
    <row r="37" spans="5:6" ht="29">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cols>
    <col min="1" max="1" width="6.453125" customWidth="1"/>
    <col min="2" max="2" width="51.453125" customWidth="1"/>
  </cols>
  <sheetData>
    <row r="1" spans="1:2" ht="30" customHeight="1">
      <c r="A1" s="912" t="s">
        <v>976</v>
      </c>
      <c r="B1" s="912"/>
    </row>
    <row r="2" spans="1:2" ht="15" customHeight="1">
      <c r="A2" s="191">
        <v>1</v>
      </c>
      <c r="B2" s="717" t="s">
        <v>977</v>
      </c>
    </row>
    <row r="3" spans="1:2" ht="15.75" customHeight="1">
      <c r="A3" s="191">
        <v>2</v>
      </c>
      <c r="B3" s="192" t="s">
        <v>978</v>
      </c>
    </row>
    <row r="4" spans="1:2" ht="16.5" customHeight="1">
      <c r="A4" s="191">
        <v>3</v>
      </c>
      <c r="B4" s="192" t="s">
        <v>979</v>
      </c>
    </row>
    <row r="5" spans="1:2" ht="15.5">
      <c r="A5" s="191">
        <v>4</v>
      </c>
      <c r="B5" s="192" t="s">
        <v>980</v>
      </c>
    </row>
    <row r="6" spans="1:2" ht="15.5">
      <c r="A6" s="191">
        <v>5</v>
      </c>
      <c r="B6" s="192" t="s">
        <v>981</v>
      </c>
    </row>
    <row r="7" spans="1:2" ht="15.5">
      <c r="A7" s="191">
        <v>6</v>
      </c>
      <c r="B7" s="192" t="s">
        <v>982</v>
      </c>
    </row>
    <row r="8" spans="1:2" ht="15.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cols>
    <col min="1" max="1" width="6" style="190" customWidth="1"/>
    <col min="2" max="2" width="96.453125" customWidth="1"/>
  </cols>
  <sheetData>
    <row r="1" spans="1:2" ht="24" customHeight="1">
      <c r="A1" s="913" t="s">
        <v>983</v>
      </c>
      <c r="B1" s="913"/>
    </row>
    <row r="2" spans="1:2" ht="15" customHeight="1">
      <c r="A2" s="191">
        <v>1</v>
      </c>
      <c r="B2" s="718" t="s">
        <v>984</v>
      </c>
    </row>
    <row r="3" spans="1:2" ht="15.5">
      <c r="A3" s="191">
        <v>2</v>
      </c>
      <c r="B3" s="189" t="s">
        <v>985</v>
      </c>
    </row>
    <row r="4" spans="1:2" ht="16.5" customHeight="1">
      <c r="A4" s="191">
        <v>3</v>
      </c>
      <c r="B4" s="189" t="s">
        <v>986</v>
      </c>
    </row>
    <row r="5" spans="1:2" ht="15.5">
      <c r="A5" s="191">
        <v>4</v>
      </c>
      <c r="B5" s="189" t="s">
        <v>987</v>
      </c>
    </row>
    <row r="6" spans="1:2" ht="16.5" customHeight="1">
      <c r="A6" s="191">
        <v>5</v>
      </c>
      <c r="B6" s="189" t="s">
        <v>988</v>
      </c>
    </row>
    <row r="7" spans="1:2" ht="15.5">
      <c r="A7" s="191">
        <v>6</v>
      </c>
      <c r="B7" s="189" t="s">
        <v>989</v>
      </c>
    </row>
    <row r="8" spans="1:2" ht="17.25" customHeight="1">
      <c r="A8" s="191">
        <v>7</v>
      </c>
      <c r="B8" s="189" t="s">
        <v>990</v>
      </c>
    </row>
    <row r="9" spans="1:2" ht="15.5">
      <c r="A9" s="191">
        <v>8</v>
      </c>
      <c r="B9" s="189" t="s">
        <v>991</v>
      </c>
    </row>
    <row r="10" spans="1:2" ht="15.5">
      <c r="A10" s="191">
        <v>9</v>
      </c>
      <c r="B10" s="189" t="s">
        <v>992</v>
      </c>
    </row>
    <row r="11" spans="1:2" ht="15.5">
      <c r="A11" s="191">
        <v>10</v>
      </c>
      <c r="B11" s="189" t="s">
        <v>993</v>
      </c>
    </row>
    <row r="12" spans="1:2" ht="15.5">
      <c r="A12" s="191">
        <v>11</v>
      </c>
      <c r="B12" s="189" t="s">
        <v>994</v>
      </c>
    </row>
    <row r="13" spans="1:2" ht="15.5">
      <c r="A13" s="191">
        <v>12</v>
      </c>
      <c r="B13" s="189" t="s">
        <v>995</v>
      </c>
    </row>
    <row r="14" spans="1:2" ht="15.5">
      <c r="A14" s="191">
        <v>13</v>
      </c>
      <c r="B14" s="719" t="s">
        <v>996</v>
      </c>
    </row>
    <row r="15" spans="1:2" ht="15.5">
      <c r="A15" s="191">
        <v>14</v>
      </c>
      <c r="B15" s="719" t="s">
        <v>997</v>
      </c>
    </row>
    <row r="16" spans="1:2" ht="15.5">
      <c r="A16" s="191">
        <v>15</v>
      </c>
      <c r="B16" s="719" t="s">
        <v>998</v>
      </c>
    </row>
    <row r="17" spans="1:2" ht="15.5">
      <c r="A17" s="191">
        <v>16</v>
      </c>
      <c r="B17" s="188" t="s">
        <v>999</v>
      </c>
    </row>
    <row r="18" spans="1:2" ht="15.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cols>
    <col min="1" max="1" width="8.453125" style="190" customWidth="1"/>
    <col min="2" max="2" width="69.453125" bestFit="1" customWidth="1"/>
  </cols>
  <sheetData>
    <row r="1" spans="1:2" ht="30.75" customHeight="1">
      <c r="A1" s="914" t="s">
        <v>1001</v>
      </c>
      <c r="B1" s="914"/>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UserInfo>
        <DisplayName>Jonathan Esteban Sanchez Azuero</DisplayName>
        <AccountId>46</AccountId>
        <AccountType/>
      </UserInfo>
      <UserInfo>
        <DisplayName>Laura Ximena Hernández Farieta</DisplayName>
        <AccountId>6565</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Props1.xml><?xml version="1.0" encoding="utf-8"?>
<ds:datastoreItem xmlns:ds="http://schemas.openxmlformats.org/officeDocument/2006/customXml" ds:itemID="{75B08A80-DBE4-4F1C-9B72-DB7A010E5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3.xml><?xml version="1.0" encoding="utf-8"?>
<ds:datastoreItem xmlns:ds="http://schemas.openxmlformats.org/officeDocument/2006/customXml" ds:itemID="{025BA495-29FD-46F0-B51B-71C70EA4D5A2}">
  <ds:schemaRefs>
    <ds:schemaRef ds:uri="http://schemas.microsoft.com/office/infopath/2007/PartnerControls"/>
    <ds:schemaRef ds:uri="ae0c3cce-6c31-4f1f-b54e-e7c442e692b0"/>
    <ds:schemaRef ds:uri="http://purl.org/dc/elements/1.1/"/>
    <ds:schemaRef ds:uri="http://schemas.microsoft.com/office/2006/documentManagement/types"/>
    <ds:schemaRef ds:uri="0c3ff982-b687-4eb5-9a04-fd6efaf5d504"/>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4EFEE14-CA8D-4C11-B028-0B2A7346561D}">
  <ds:schemaRefs>
    <ds:schemaRef ds:uri="http://schemas.microsoft.com/DataMashup"/>
  </ds:schemaRefs>
</ds:datastoreItem>
</file>

<file path=docMetadata/LabelInfo.xml><?xml version="1.0" encoding="utf-8"?>
<clbl:labelList xmlns:clbl="http://schemas.microsoft.com/office/2020/mipLabelMetadata">
  <clbl:label id="{0f25ac5d-820e-433e-8460-6c0c6dd4e7e8}" enabled="0" method="" siteId="{0f25ac5d-820e-433e-8460-6c0c6dd4e7e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2024-01-30T14:38:19Z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